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Quarter\2024\"/>
    </mc:Choice>
  </mc:AlternateContent>
  <xr:revisionPtr revIDLastSave="0" documentId="13_ncr:1_{A6634835-AD44-48B6-8EB7-456D2DAEB2B9}" xr6:coauthVersionLast="47" xr6:coauthVersionMax="47" xr10:uidLastSave="{00000000-0000-0000-0000-000000000000}"/>
  <bookViews>
    <workbookView xWindow="-120" yWindow="-120" windowWidth="29040" windowHeight="15840" xr2:uid="{C7FFBEA7-EBE0-4255-B61B-75A5497AF13A}"/>
  </bookViews>
  <sheets>
    <sheet name="Form A" sheetId="2" r:id="rId1"/>
    <sheet name="Form B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R16" i="3"/>
  <c r="N16" i="3"/>
  <c r="K16" i="3"/>
  <c r="I16" i="3"/>
  <c r="F16" i="3"/>
  <c r="D16" i="3"/>
  <c r="U15" i="3"/>
  <c r="R15" i="3"/>
  <c r="N15" i="3"/>
  <c r="K15" i="3"/>
  <c r="I15" i="3"/>
  <c r="F15" i="3"/>
  <c r="D15" i="3"/>
  <c r="V9" i="3"/>
  <c r="R9" i="3"/>
  <c r="M9" i="3"/>
  <c r="J9" i="3"/>
  <c r="G9" i="3"/>
  <c r="E9" i="3"/>
  <c r="D9" i="3"/>
  <c r="V8" i="3"/>
  <c r="R8" i="3"/>
  <c r="M8" i="3"/>
  <c r="J8" i="3"/>
  <c r="G8" i="3"/>
  <c r="E8" i="3"/>
  <c r="D8" i="3"/>
  <c r="S13" i="2"/>
  <c r="R13" i="2"/>
  <c r="O13" i="2"/>
  <c r="K13" i="2"/>
  <c r="H13" i="2"/>
  <c r="G13" i="2"/>
  <c r="E13" i="2"/>
  <c r="D13" i="2"/>
  <c r="C13" i="2"/>
  <c r="S12" i="2"/>
  <c r="R12" i="2"/>
  <c r="O12" i="2"/>
  <c r="K12" i="2"/>
  <c r="I12" i="2"/>
  <c r="H12" i="2"/>
  <c r="G12" i="2"/>
  <c r="E12" i="2"/>
  <c r="D12" i="2"/>
  <c r="C12" i="2"/>
  <c r="S11" i="2"/>
  <c r="R11" i="2"/>
  <c r="O11" i="2"/>
  <c r="K11" i="2"/>
  <c r="I11" i="2"/>
  <c r="H11" i="2"/>
  <c r="G11" i="2"/>
  <c r="E11" i="2"/>
  <c r="D11" i="2"/>
  <c r="C11" i="2"/>
  <c r="S10" i="2"/>
  <c r="R10" i="2"/>
  <c r="O10" i="2"/>
  <c r="K10" i="2"/>
  <c r="I10" i="2"/>
  <c r="H10" i="2"/>
  <c r="G10" i="2"/>
  <c r="E10" i="2"/>
  <c r="D10" i="2"/>
  <c r="C10" i="2"/>
  <c r="S9" i="2"/>
  <c r="R9" i="2"/>
  <c r="O9" i="2"/>
  <c r="K9" i="2"/>
  <c r="I9" i="2"/>
  <c r="H9" i="2"/>
  <c r="G9" i="2"/>
  <c r="E9" i="2"/>
  <c r="D9" i="2"/>
  <c r="C9" i="2"/>
  <c r="S8" i="2"/>
  <c r="R8" i="2"/>
  <c r="O8" i="2"/>
  <c r="K8" i="2"/>
  <c r="I8" i="2"/>
  <c r="H8" i="2"/>
  <c r="G8" i="2"/>
  <c r="E8" i="2"/>
  <c r="D8" i="2"/>
  <c r="C8" i="2"/>
  <c r="I13" i="2" l="1"/>
</calcChain>
</file>

<file path=xl/sharedStrings.xml><?xml version="1.0" encoding="utf-8"?>
<sst xmlns="http://schemas.openxmlformats.org/spreadsheetml/2006/main" count="96" uniqueCount="57">
  <si>
    <t>Quarterly Report of Railroad Employees, Services, and Compensation</t>
  </si>
  <si>
    <t>Q3</t>
  </si>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</sst>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164" fontId="3" fillId="0" borderId="0" xfId="1" applyNumberFormat="1" applyFont="1" applyAlignment="1">
      <alignment horizontal="right" vertical="top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0" fontId="2" fillId="0" borderId="0" xfId="1" applyFont="1" applyAlignment="1">
      <alignment vertical="top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64" fontId="3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10" fillId="0" borderId="5" xfId="1" applyFont="1" applyBorder="1" applyAlignment="1">
      <alignment horizontal="center" wrapText="1"/>
    </xf>
    <xf numFmtId="166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4" fillId="0" borderId="6" xfId="1" applyFont="1" applyBorder="1" applyAlignment="1">
      <alignment horizontal="left" wrapText="1"/>
    </xf>
  </cellXfs>
  <cellStyles count="2">
    <cellStyle name="Normal" xfId="0" builtinId="0"/>
    <cellStyle name="Normal 2" xfId="1" xr:uid="{D82DF22B-50E2-4596-AD70-94905CB8F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4\A&amp;B%20Report%20-%20Qtr3%202024.xlsx" TargetMode="External"/><Relationship Id="rId1" Type="http://schemas.openxmlformats.org/officeDocument/2006/relationships/externalLinkPath" Target="A&amp;B%20Report%20-%20Qtr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A"/>
      <sheetName val="8A"/>
      <sheetName val="9A"/>
      <sheetName val="Form A"/>
      <sheetName val="7B"/>
      <sheetName val="8B"/>
      <sheetName val="9B"/>
      <sheetName val="Form B"/>
    </sheetNames>
    <sheetDataSet>
      <sheetData sheetId="0">
        <row r="8">
          <cell r="C8">
            <v>2937</v>
          </cell>
          <cell r="D8">
            <v>2939</v>
          </cell>
          <cell r="E8">
            <v>560755.07999999996</v>
          </cell>
          <cell r="F8">
            <v>10.3</v>
          </cell>
          <cell r="G8">
            <v>61507.53</v>
          </cell>
          <cell r="H8">
            <v>622272.91</v>
          </cell>
          <cell r="J8">
            <v>28399590.73</v>
          </cell>
          <cell r="M8">
            <v>889.22</v>
          </cell>
          <cell r="O8">
            <v>4230329.6100000003</v>
          </cell>
          <cell r="P8">
            <v>32630809.559999999</v>
          </cell>
        </row>
        <row r="9">
          <cell r="C9">
            <v>1797</v>
          </cell>
          <cell r="D9">
            <v>1800</v>
          </cell>
          <cell r="E9">
            <v>304834.44</v>
          </cell>
          <cell r="F9">
            <v>14145</v>
          </cell>
          <cell r="G9">
            <v>46956.62</v>
          </cell>
          <cell r="H9">
            <v>365936.06</v>
          </cell>
          <cell r="J9">
            <v>13365479.890000001</v>
          </cell>
          <cell r="M9">
            <v>744063.84</v>
          </cell>
          <cell r="O9">
            <v>2268332.9900000002</v>
          </cell>
          <cell r="P9">
            <v>16377876.720000001</v>
          </cell>
        </row>
        <row r="10">
          <cell r="C10">
            <v>7740</v>
          </cell>
          <cell r="D10">
            <v>7782</v>
          </cell>
          <cell r="E10">
            <v>1281883.05</v>
          </cell>
          <cell r="F10">
            <v>145306.26</v>
          </cell>
          <cell r="G10">
            <v>208910.77</v>
          </cell>
          <cell r="H10">
            <v>1636100.08</v>
          </cell>
          <cell r="J10">
            <v>51832824.109999999</v>
          </cell>
          <cell r="M10">
            <v>9336533.2699999996</v>
          </cell>
          <cell r="O10">
            <v>9079537.8100000005</v>
          </cell>
          <cell r="P10">
            <v>70248895.189999998</v>
          </cell>
        </row>
        <row r="11">
          <cell r="C11">
            <v>4040</v>
          </cell>
          <cell r="D11">
            <v>4071</v>
          </cell>
          <cell r="E11">
            <v>621709.73</v>
          </cell>
          <cell r="F11">
            <v>54905.78</v>
          </cell>
          <cell r="G11">
            <v>119524.42</v>
          </cell>
          <cell r="H11">
            <v>796139.93</v>
          </cell>
          <cell r="J11">
            <v>25280082.16</v>
          </cell>
          <cell r="M11">
            <v>3322103.98</v>
          </cell>
          <cell r="O11">
            <v>4947373.87</v>
          </cell>
          <cell r="P11">
            <v>33549560.010000002</v>
          </cell>
        </row>
        <row r="12">
          <cell r="C12">
            <v>795</v>
          </cell>
          <cell r="D12">
            <v>795</v>
          </cell>
          <cell r="E12">
            <v>146022.93</v>
          </cell>
          <cell r="F12">
            <v>5902.59</v>
          </cell>
          <cell r="G12">
            <v>15663.96</v>
          </cell>
          <cell r="H12">
            <v>167589.48000000001</v>
          </cell>
          <cell r="J12">
            <v>6584077.1799999997</v>
          </cell>
          <cell r="M12">
            <v>321491.74</v>
          </cell>
          <cell r="O12">
            <v>782748.23</v>
          </cell>
          <cell r="P12">
            <v>7688317.1500000004</v>
          </cell>
        </row>
        <row r="13">
          <cell r="C13">
            <v>17309</v>
          </cell>
          <cell r="D13">
            <v>17387</v>
          </cell>
          <cell r="E13">
            <v>2915205.23</v>
          </cell>
          <cell r="F13">
            <v>220269.93</v>
          </cell>
          <cell r="G13">
            <v>452563.3</v>
          </cell>
          <cell r="J13">
            <v>125462054.06999999</v>
          </cell>
          <cell r="M13">
            <v>13725082.050000001</v>
          </cell>
          <cell r="O13">
            <v>21308322.510000002</v>
          </cell>
          <cell r="P13">
            <v>160495458.63</v>
          </cell>
        </row>
      </sheetData>
      <sheetData sheetId="1">
        <row r="8">
          <cell r="C8">
            <v>2932</v>
          </cell>
          <cell r="D8">
            <v>2937</v>
          </cell>
          <cell r="E8">
            <v>556104.55000000005</v>
          </cell>
          <cell r="F8">
            <v>12.6</v>
          </cell>
          <cell r="G8">
            <v>46262.99</v>
          </cell>
          <cell r="H8">
            <v>602380.14</v>
          </cell>
          <cell r="J8">
            <v>29116134.829999998</v>
          </cell>
          <cell r="M8">
            <v>315.98</v>
          </cell>
          <cell r="O8">
            <v>3229258.86</v>
          </cell>
          <cell r="P8">
            <v>32345709.670000002</v>
          </cell>
        </row>
        <row r="9">
          <cell r="C9">
            <v>1779</v>
          </cell>
          <cell r="D9">
            <v>1789</v>
          </cell>
          <cell r="E9">
            <v>307879.40000000002</v>
          </cell>
          <cell r="F9">
            <v>14345.27</v>
          </cell>
          <cell r="G9">
            <v>31400.39</v>
          </cell>
          <cell r="H9">
            <v>353625.06</v>
          </cell>
          <cell r="J9">
            <v>13874749.59</v>
          </cell>
          <cell r="M9">
            <v>751102.19</v>
          </cell>
          <cell r="O9">
            <v>1536425.68</v>
          </cell>
          <cell r="P9">
            <v>16162277.460000001</v>
          </cell>
        </row>
        <row r="10">
          <cell r="C10">
            <v>7711</v>
          </cell>
          <cell r="D10">
            <v>7748</v>
          </cell>
          <cell r="E10">
            <v>1290707.1000000001</v>
          </cell>
          <cell r="F10">
            <v>134939.99</v>
          </cell>
          <cell r="G10">
            <v>130773.06</v>
          </cell>
          <cell r="H10">
            <v>1556420.15</v>
          </cell>
          <cell r="J10">
            <v>52070087.119999997</v>
          </cell>
          <cell r="M10">
            <v>8495051.2400000002</v>
          </cell>
          <cell r="O10">
            <v>5900701.7999999998</v>
          </cell>
          <cell r="P10">
            <v>66465840.159999996</v>
          </cell>
        </row>
        <row r="11">
          <cell r="C11">
            <v>4043</v>
          </cell>
          <cell r="D11">
            <v>4080</v>
          </cell>
          <cell r="E11">
            <v>640494.31000000006</v>
          </cell>
          <cell r="F11">
            <v>46042.91</v>
          </cell>
          <cell r="G11">
            <v>83007.350000000006</v>
          </cell>
          <cell r="H11">
            <v>769544.57</v>
          </cell>
          <cell r="J11">
            <v>25934012.120000001</v>
          </cell>
          <cell r="M11">
            <v>2792108.08</v>
          </cell>
          <cell r="O11">
            <v>3470512.89</v>
          </cell>
          <cell r="P11">
            <v>32196633.09</v>
          </cell>
        </row>
        <row r="12">
          <cell r="C12">
            <v>769</v>
          </cell>
          <cell r="D12">
            <v>773</v>
          </cell>
          <cell r="E12">
            <v>141790.79999999999</v>
          </cell>
          <cell r="F12">
            <v>5462.73</v>
          </cell>
          <cell r="G12">
            <v>13136.44</v>
          </cell>
          <cell r="H12">
            <v>160389.97</v>
          </cell>
          <cell r="J12">
            <v>6487879.0899999999</v>
          </cell>
          <cell r="M12">
            <v>290850.25</v>
          </cell>
          <cell r="O12">
            <v>660301.49</v>
          </cell>
          <cell r="P12">
            <v>7439030.8300000001</v>
          </cell>
        </row>
        <row r="13">
          <cell r="C13">
            <v>17234</v>
          </cell>
          <cell r="D13">
            <v>17327</v>
          </cell>
          <cell r="E13">
            <v>2936976.16</v>
          </cell>
          <cell r="F13">
            <v>200803.5</v>
          </cell>
          <cell r="G13">
            <v>304580.23</v>
          </cell>
          <cell r="J13">
            <v>127482862.75</v>
          </cell>
          <cell r="M13">
            <v>12329427.74</v>
          </cell>
          <cell r="O13">
            <v>14797200.720000001</v>
          </cell>
          <cell r="P13">
            <v>154609491.21000001</v>
          </cell>
        </row>
      </sheetData>
      <sheetData sheetId="2">
        <row r="8">
          <cell r="C8">
            <v>2902</v>
          </cell>
          <cell r="D8">
            <v>2905</v>
          </cell>
          <cell r="E8">
            <v>532052.68999999994</v>
          </cell>
          <cell r="F8">
            <v>11.2</v>
          </cell>
          <cell r="G8">
            <v>40639.599999999999</v>
          </cell>
          <cell r="H8">
            <v>572703.49</v>
          </cell>
          <cell r="J8">
            <v>29380819.649999999</v>
          </cell>
          <cell r="M8">
            <v>508.59</v>
          </cell>
          <cell r="O8">
            <v>2811425.61</v>
          </cell>
          <cell r="P8">
            <v>32192753.850000001</v>
          </cell>
        </row>
        <row r="9">
          <cell r="C9">
            <v>1794</v>
          </cell>
          <cell r="D9">
            <v>1798</v>
          </cell>
          <cell r="E9">
            <v>291172.84000000003</v>
          </cell>
          <cell r="F9">
            <v>15531.54</v>
          </cell>
          <cell r="G9">
            <v>35070.019999999997</v>
          </cell>
          <cell r="H9">
            <v>341774.4</v>
          </cell>
          <cell r="J9">
            <v>13589542.720000001</v>
          </cell>
          <cell r="M9">
            <v>797823.21</v>
          </cell>
          <cell r="O9">
            <v>1610077.59</v>
          </cell>
          <cell r="P9">
            <v>15997443.52</v>
          </cell>
        </row>
        <row r="10">
          <cell r="C10">
            <v>7690</v>
          </cell>
          <cell r="D10">
            <v>7734</v>
          </cell>
          <cell r="E10">
            <v>1198610.23</v>
          </cell>
          <cell r="F10">
            <v>129528.36</v>
          </cell>
          <cell r="G10">
            <v>170792.77</v>
          </cell>
          <cell r="H10">
            <v>1498931.36</v>
          </cell>
          <cell r="J10">
            <v>48919915.229999997</v>
          </cell>
          <cell r="M10">
            <v>8191989.9299999997</v>
          </cell>
          <cell r="O10">
            <v>7602076.3799999999</v>
          </cell>
          <cell r="P10">
            <v>64713981.539999999</v>
          </cell>
        </row>
        <row r="11">
          <cell r="C11">
            <v>4056</v>
          </cell>
          <cell r="D11">
            <v>4099</v>
          </cell>
          <cell r="E11">
            <v>602771.47</v>
          </cell>
          <cell r="F11">
            <v>69662.740000000005</v>
          </cell>
          <cell r="G11">
            <v>102990.7</v>
          </cell>
          <cell r="H11">
            <v>775424.91</v>
          </cell>
          <cell r="J11">
            <v>24814178.149999999</v>
          </cell>
          <cell r="M11">
            <v>4238373.13</v>
          </cell>
          <cell r="O11">
            <v>4256592.92</v>
          </cell>
          <cell r="P11">
            <v>33309144.199999999</v>
          </cell>
        </row>
        <row r="12">
          <cell r="C12">
            <v>767</v>
          </cell>
          <cell r="D12">
            <v>786</v>
          </cell>
          <cell r="E12">
            <v>139221.46</v>
          </cell>
          <cell r="F12">
            <v>4758.54</v>
          </cell>
          <cell r="G12">
            <v>11993.87</v>
          </cell>
          <cell r="H12">
            <v>155973.87</v>
          </cell>
          <cell r="J12">
            <v>6565396.1399999997</v>
          </cell>
          <cell r="M12">
            <v>261057.75</v>
          </cell>
          <cell r="O12">
            <v>561252.57999999996</v>
          </cell>
          <cell r="P12">
            <v>7387706.4699999997</v>
          </cell>
        </row>
        <row r="13">
          <cell r="C13">
            <v>17209</v>
          </cell>
          <cell r="D13">
            <v>17322</v>
          </cell>
          <cell r="E13">
            <v>2763828.69</v>
          </cell>
          <cell r="F13">
            <v>219492.38</v>
          </cell>
          <cell r="G13">
            <v>361486.96</v>
          </cell>
          <cell r="J13">
            <v>123269851.89</v>
          </cell>
          <cell r="M13">
            <v>13489752.609999999</v>
          </cell>
          <cell r="O13">
            <v>16841425.079999998</v>
          </cell>
          <cell r="P13">
            <v>153601029.58000001</v>
          </cell>
        </row>
      </sheetData>
      <sheetData sheetId="3"/>
      <sheetData sheetId="4">
        <row r="9">
          <cell r="D9">
            <v>14913</v>
          </cell>
          <cell r="E9">
            <v>15065</v>
          </cell>
          <cell r="G9">
            <v>1875465.18</v>
          </cell>
          <cell r="I9">
            <v>2231940.0499999998</v>
          </cell>
          <cell r="L9">
            <v>264165.43</v>
          </cell>
          <cell r="P9">
            <v>596425.68999999994</v>
          </cell>
          <cell r="S9">
            <v>3092531.17</v>
          </cell>
        </row>
        <row r="10">
          <cell r="D10">
            <v>32222</v>
          </cell>
          <cell r="E10">
            <v>32452</v>
          </cell>
          <cell r="G10">
            <v>4790670.41</v>
          </cell>
          <cell r="I10">
            <v>5147145.28</v>
          </cell>
          <cell r="L10">
            <v>484435.36</v>
          </cell>
          <cell r="P10">
            <v>1048988.99</v>
          </cell>
          <cell r="S10">
            <v>6680569.6299999999</v>
          </cell>
        </row>
        <row r="17">
          <cell r="D17">
            <v>94276128.310000002</v>
          </cell>
          <cell r="F17">
            <v>15812230.73</v>
          </cell>
          <cell r="H17">
            <v>42322120.890000001</v>
          </cell>
          <cell r="J17">
            <v>152410479.93000001</v>
          </cell>
          <cell r="M17">
            <v>32649119</v>
          </cell>
          <cell r="P17">
            <v>906140</v>
          </cell>
          <cell r="R17">
            <v>202309</v>
          </cell>
        </row>
        <row r="18">
          <cell r="D18">
            <v>219738182.38</v>
          </cell>
          <cell r="F18">
            <v>29537312.780000001</v>
          </cell>
          <cell r="H18">
            <v>63630443.399999999</v>
          </cell>
          <cell r="J18">
            <v>312905938.56</v>
          </cell>
          <cell r="M18">
            <v>32649119</v>
          </cell>
          <cell r="P18">
            <v>906140</v>
          </cell>
          <cell r="R18">
            <v>202309</v>
          </cell>
        </row>
      </sheetData>
      <sheetData sheetId="5">
        <row r="9">
          <cell r="D9">
            <v>14879</v>
          </cell>
          <cell r="E9">
            <v>15032</v>
          </cell>
          <cell r="G9">
            <v>1932245.71</v>
          </cell>
          <cell r="I9">
            <v>2293759.81</v>
          </cell>
          <cell r="L9">
            <v>260694.11</v>
          </cell>
          <cell r="P9">
            <v>501417.07</v>
          </cell>
          <cell r="S9">
            <v>3055870.99</v>
          </cell>
        </row>
        <row r="10">
          <cell r="D10">
            <v>32113</v>
          </cell>
          <cell r="E10">
            <v>32359</v>
          </cell>
          <cell r="G10">
            <v>4869221.87</v>
          </cell>
          <cell r="I10">
            <v>5230735.97</v>
          </cell>
          <cell r="L10">
            <v>461497.61</v>
          </cell>
          <cell r="P10">
            <v>805997.3</v>
          </cell>
          <cell r="S10">
            <v>6498230.8799999999</v>
          </cell>
        </row>
        <row r="17">
          <cell r="D17">
            <v>95069348.939999998</v>
          </cell>
          <cell r="F17">
            <v>15551063.76</v>
          </cell>
          <cell r="H17">
            <v>40164830.049999997</v>
          </cell>
          <cell r="J17">
            <v>150785242.75</v>
          </cell>
          <cell r="M17">
            <v>33477649</v>
          </cell>
          <cell r="P17">
            <v>923850</v>
          </cell>
          <cell r="R17">
            <v>207609</v>
          </cell>
        </row>
        <row r="18">
          <cell r="D18">
            <v>222552211.69</v>
          </cell>
          <cell r="F18">
            <v>27880491.5</v>
          </cell>
          <cell r="H18">
            <v>54962030.770000003</v>
          </cell>
          <cell r="J18">
            <v>305394733.95999998</v>
          </cell>
          <cell r="M18">
            <v>33477649</v>
          </cell>
          <cell r="P18">
            <v>923850</v>
          </cell>
          <cell r="R18">
            <v>207609</v>
          </cell>
        </row>
      </sheetData>
      <sheetData sheetId="6">
        <row r="9">
          <cell r="D9">
            <v>14740</v>
          </cell>
          <cell r="E9">
            <v>14966</v>
          </cell>
          <cell r="G9">
            <v>1831661.59</v>
          </cell>
          <cell r="I9">
            <v>2185936.83</v>
          </cell>
          <cell r="L9">
            <v>243688.51</v>
          </cell>
          <cell r="P9">
            <v>476296.02</v>
          </cell>
          <cell r="S9">
            <v>2905921.36</v>
          </cell>
        </row>
        <row r="10">
          <cell r="D10">
            <v>31949</v>
          </cell>
          <cell r="E10">
            <v>32288</v>
          </cell>
          <cell r="G10">
            <v>4595490.28</v>
          </cell>
          <cell r="I10">
            <v>4949765.5199999996</v>
          </cell>
          <cell r="L10">
            <v>463180.89</v>
          </cell>
          <cell r="P10">
            <v>837782.98</v>
          </cell>
          <cell r="S10">
            <v>6250729.3899999997</v>
          </cell>
        </row>
        <row r="17">
          <cell r="D17">
            <v>91272931.609999999</v>
          </cell>
          <cell r="F17">
            <v>14579250.77</v>
          </cell>
          <cell r="H17">
            <v>41197582.119999997</v>
          </cell>
          <cell r="J17">
            <v>147049764.5</v>
          </cell>
          <cell r="M17">
            <v>32041025</v>
          </cell>
          <cell r="P17">
            <v>860349</v>
          </cell>
          <cell r="R17">
            <v>196960</v>
          </cell>
        </row>
        <row r="18">
          <cell r="D18">
            <v>214542783.5</v>
          </cell>
          <cell r="F18">
            <v>28069003.379999999</v>
          </cell>
          <cell r="H18">
            <v>58039007.200000003</v>
          </cell>
          <cell r="J18">
            <v>300650794.07999998</v>
          </cell>
          <cell r="M18">
            <v>32041025</v>
          </cell>
          <cell r="P18">
            <v>860349</v>
          </cell>
          <cell r="R18">
            <v>196960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D201-C4F5-47F5-A0C7-74454D275435}">
  <sheetPr>
    <tabColor rgb="FFFFFF00"/>
    <outlinePr summaryBelow="0" summaryRight="0"/>
  </sheetPr>
  <dimension ref="A1:U14"/>
  <sheetViews>
    <sheetView showGridLines="0" tabSelected="1" workbookViewId="0">
      <selection activeCell="L4" sqref="L4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2" width="9.140625" style="2"/>
    <col min="23" max="23" width="10.5703125" style="2" bestFit="1" customWidth="1"/>
    <col min="24" max="33" width="9.140625" style="2"/>
    <col min="34" max="34" width="11.5703125" style="2" bestFit="1" customWidth="1"/>
    <col min="35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278" width="9.140625" style="2"/>
    <col min="279" max="279" width="10.5703125" style="2" bestFit="1" customWidth="1"/>
    <col min="280" max="289" width="9.140625" style="2"/>
    <col min="290" max="290" width="11.5703125" style="2" bestFit="1" customWidth="1"/>
    <col min="291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534" width="9.140625" style="2"/>
    <col min="535" max="535" width="10.5703125" style="2" bestFit="1" customWidth="1"/>
    <col min="536" max="545" width="9.140625" style="2"/>
    <col min="546" max="546" width="11.5703125" style="2" bestFit="1" customWidth="1"/>
    <col min="547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790" width="9.140625" style="2"/>
    <col min="791" max="791" width="10.5703125" style="2" bestFit="1" customWidth="1"/>
    <col min="792" max="801" width="9.140625" style="2"/>
    <col min="802" max="802" width="11.5703125" style="2" bestFit="1" customWidth="1"/>
    <col min="803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046" width="9.140625" style="2"/>
    <col min="1047" max="1047" width="10.5703125" style="2" bestFit="1" customWidth="1"/>
    <col min="1048" max="1057" width="9.140625" style="2"/>
    <col min="1058" max="1058" width="11.5703125" style="2" bestFit="1" customWidth="1"/>
    <col min="1059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302" width="9.140625" style="2"/>
    <col min="1303" max="1303" width="10.5703125" style="2" bestFit="1" customWidth="1"/>
    <col min="1304" max="1313" width="9.140625" style="2"/>
    <col min="1314" max="1314" width="11.5703125" style="2" bestFit="1" customWidth="1"/>
    <col min="1315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558" width="9.140625" style="2"/>
    <col min="1559" max="1559" width="10.5703125" style="2" bestFit="1" customWidth="1"/>
    <col min="1560" max="1569" width="9.140625" style="2"/>
    <col min="1570" max="1570" width="11.5703125" style="2" bestFit="1" customWidth="1"/>
    <col min="1571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1814" width="9.140625" style="2"/>
    <col min="1815" max="1815" width="10.5703125" style="2" bestFit="1" customWidth="1"/>
    <col min="1816" max="1825" width="9.140625" style="2"/>
    <col min="1826" max="1826" width="11.5703125" style="2" bestFit="1" customWidth="1"/>
    <col min="1827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070" width="9.140625" style="2"/>
    <col min="2071" max="2071" width="10.5703125" style="2" bestFit="1" customWidth="1"/>
    <col min="2072" max="2081" width="9.140625" style="2"/>
    <col min="2082" max="2082" width="11.5703125" style="2" bestFit="1" customWidth="1"/>
    <col min="2083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326" width="9.140625" style="2"/>
    <col min="2327" max="2327" width="10.5703125" style="2" bestFit="1" customWidth="1"/>
    <col min="2328" max="2337" width="9.140625" style="2"/>
    <col min="2338" max="2338" width="11.5703125" style="2" bestFit="1" customWidth="1"/>
    <col min="2339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582" width="9.140625" style="2"/>
    <col min="2583" max="2583" width="10.5703125" style="2" bestFit="1" customWidth="1"/>
    <col min="2584" max="2593" width="9.140625" style="2"/>
    <col min="2594" max="2594" width="11.5703125" style="2" bestFit="1" customWidth="1"/>
    <col min="2595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2838" width="9.140625" style="2"/>
    <col min="2839" max="2839" width="10.5703125" style="2" bestFit="1" customWidth="1"/>
    <col min="2840" max="2849" width="9.140625" style="2"/>
    <col min="2850" max="2850" width="11.5703125" style="2" bestFit="1" customWidth="1"/>
    <col min="2851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094" width="9.140625" style="2"/>
    <col min="3095" max="3095" width="10.5703125" style="2" bestFit="1" customWidth="1"/>
    <col min="3096" max="3105" width="9.140625" style="2"/>
    <col min="3106" max="3106" width="11.5703125" style="2" bestFit="1" customWidth="1"/>
    <col min="3107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350" width="9.140625" style="2"/>
    <col min="3351" max="3351" width="10.5703125" style="2" bestFit="1" customWidth="1"/>
    <col min="3352" max="3361" width="9.140625" style="2"/>
    <col min="3362" max="3362" width="11.5703125" style="2" bestFit="1" customWidth="1"/>
    <col min="3363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606" width="9.140625" style="2"/>
    <col min="3607" max="3607" width="10.5703125" style="2" bestFit="1" customWidth="1"/>
    <col min="3608" max="3617" width="9.140625" style="2"/>
    <col min="3618" max="3618" width="11.5703125" style="2" bestFit="1" customWidth="1"/>
    <col min="3619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3862" width="9.140625" style="2"/>
    <col min="3863" max="3863" width="10.5703125" style="2" bestFit="1" customWidth="1"/>
    <col min="3864" max="3873" width="9.140625" style="2"/>
    <col min="3874" max="3874" width="11.5703125" style="2" bestFit="1" customWidth="1"/>
    <col min="3875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118" width="9.140625" style="2"/>
    <col min="4119" max="4119" width="10.5703125" style="2" bestFit="1" customWidth="1"/>
    <col min="4120" max="4129" width="9.140625" style="2"/>
    <col min="4130" max="4130" width="11.5703125" style="2" bestFit="1" customWidth="1"/>
    <col min="4131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374" width="9.140625" style="2"/>
    <col min="4375" max="4375" width="10.5703125" style="2" bestFit="1" customWidth="1"/>
    <col min="4376" max="4385" width="9.140625" style="2"/>
    <col min="4386" max="4386" width="11.5703125" style="2" bestFit="1" customWidth="1"/>
    <col min="4387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630" width="9.140625" style="2"/>
    <col min="4631" max="4631" width="10.5703125" style="2" bestFit="1" customWidth="1"/>
    <col min="4632" max="4641" width="9.140625" style="2"/>
    <col min="4642" max="4642" width="11.5703125" style="2" bestFit="1" customWidth="1"/>
    <col min="4643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4886" width="9.140625" style="2"/>
    <col min="4887" max="4887" width="10.5703125" style="2" bestFit="1" customWidth="1"/>
    <col min="4888" max="4897" width="9.140625" style="2"/>
    <col min="4898" max="4898" width="11.5703125" style="2" bestFit="1" customWidth="1"/>
    <col min="4899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142" width="9.140625" style="2"/>
    <col min="5143" max="5143" width="10.5703125" style="2" bestFit="1" customWidth="1"/>
    <col min="5144" max="5153" width="9.140625" style="2"/>
    <col min="5154" max="5154" width="11.5703125" style="2" bestFit="1" customWidth="1"/>
    <col min="5155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398" width="9.140625" style="2"/>
    <col min="5399" max="5399" width="10.5703125" style="2" bestFit="1" customWidth="1"/>
    <col min="5400" max="5409" width="9.140625" style="2"/>
    <col min="5410" max="5410" width="11.5703125" style="2" bestFit="1" customWidth="1"/>
    <col min="5411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654" width="9.140625" style="2"/>
    <col min="5655" max="5655" width="10.5703125" style="2" bestFit="1" customWidth="1"/>
    <col min="5656" max="5665" width="9.140625" style="2"/>
    <col min="5666" max="5666" width="11.5703125" style="2" bestFit="1" customWidth="1"/>
    <col min="5667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5910" width="9.140625" style="2"/>
    <col min="5911" max="5911" width="10.5703125" style="2" bestFit="1" customWidth="1"/>
    <col min="5912" max="5921" width="9.140625" style="2"/>
    <col min="5922" max="5922" width="11.5703125" style="2" bestFit="1" customWidth="1"/>
    <col min="5923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166" width="9.140625" style="2"/>
    <col min="6167" max="6167" width="10.5703125" style="2" bestFit="1" customWidth="1"/>
    <col min="6168" max="6177" width="9.140625" style="2"/>
    <col min="6178" max="6178" width="11.5703125" style="2" bestFit="1" customWidth="1"/>
    <col min="6179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422" width="9.140625" style="2"/>
    <col min="6423" max="6423" width="10.5703125" style="2" bestFit="1" customWidth="1"/>
    <col min="6424" max="6433" width="9.140625" style="2"/>
    <col min="6434" max="6434" width="11.5703125" style="2" bestFit="1" customWidth="1"/>
    <col min="6435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678" width="9.140625" style="2"/>
    <col min="6679" max="6679" width="10.5703125" style="2" bestFit="1" customWidth="1"/>
    <col min="6680" max="6689" width="9.140625" style="2"/>
    <col min="6690" max="6690" width="11.5703125" style="2" bestFit="1" customWidth="1"/>
    <col min="6691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6934" width="9.140625" style="2"/>
    <col min="6935" max="6935" width="10.5703125" style="2" bestFit="1" customWidth="1"/>
    <col min="6936" max="6945" width="9.140625" style="2"/>
    <col min="6946" max="6946" width="11.5703125" style="2" bestFit="1" customWidth="1"/>
    <col min="6947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190" width="9.140625" style="2"/>
    <col min="7191" max="7191" width="10.5703125" style="2" bestFit="1" customWidth="1"/>
    <col min="7192" max="7201" width="9.140625" style="2"/>
    <col min="7202" max="7202" width="11.5703125" style="2" bestFit="1" customWidth="1"/>
    <col min="7203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446" width="9.140625" style="2"/>
    <col min="7447" max="7447" width="10.5703125" style="2" bestFit="1" customWidth="1"/>
    <col min="7448" max="7457" width="9.140625" style="2"/>
    <col min="7458" max="7458" width="11.5703125" style="2" bestFit="1" customWidth="1"/>
    <col min="7459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702" width="9.140625" style="2"/>
    <col min="7703" max="7703" width="10.5703125" style="2" bestFit="1" customWidth="1"/>
    <col min="7704" max="7713" width="9.140625" style="2"/>
    <col min="7714" max="7714" width="11.5703125" style="2" bestFit="1" customWidth="1"/>
    <col min="7715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7958" width="9.140625" style="2"/>
    <col min="7959" max="7959" width="10.5703125" style="2" bestFit="1" customWidth="1"/>
    <col min="7960" max="7969" width="9.140625" style="2"/>
    <col min="7970" max="7970" width="11.5703125" style="2" bestFit="1" customWidth="1"/>
    <col min="7971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214" width="9.140625" style="2"/>
    <col min="8215" max="8215" width="10.5703125" style="2" bestFit="1" customWidth="1"/>
    <col min="8216" max="8225" width="9.140625" style="2"/>
    <col min="8226" max="8226" width="11.5703125" style="2" bestFit="1" customWidth="1"/>
    <col min="8227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470" width="9.140625" style="2"/>
    <col min="8471" max="8471" width="10.5703125" style="2" bestFit="1" customWidth="1"/>
    <col min="8472" max="8481" width="9.140625" style="2"/>
    <col min="8482" max="8482" width="11.5703125" style="2" bestFit="1" customWidth="1"/>
    <col min="8483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726" width="9.140625" style="2"/>
    <col min="8727" max="8727" width="10.5703125" style="2" bestFit="1" customWidth="1"/>
    <col min="8728" max="8737" width="9.140625" style="2"/>
    <col min="8738" max="8738" width="11.5703125" style="2" bestFit="1" customWidth="1"/>
    <col min="8739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8982" width="9.140625" style="2"/>
    <col min="8983" max="8983" width="10.5703125" style="2" bestFit="1" customWidth="1"/>
    <col min="8984" max="8993" width="9.140625" style="2"/>
    <col min="8994" max="8994" width="11.5703125" style="2" bestFit="1" customWidth="1"/>
    <col min="8995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238" width="9.140625" style="2"/>
    <col min="9239" max="9239" width="10.5703125" style="2" bestFit="1" customWidth="1"/>
    <col min="9240" max="9249" width="9.140625" style="2"/>
    <col min="9250" max="9250" width="11.5703125" style="2" bestFit="1" customWidth="1"/>
    <col min="9251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494" width="9.140625" style="2"/>
    <col min="9495" max="9495" width="10.5703125" style="2" bestFit="1" customWidth="1"/>
    <col min="9496" max="9505" width="9.140625" style="2"/>
    <col min="9506" max="9506" width="11.5703125" style="2" bestFit="1" customWidth="1"/>
    <col min="9507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750" width="9.140625" style="2"/>
    <col min="9751" max="9751" width="10.5703125" style="2" bestFit="1" customWidth="1"/>
    <col min="9752" max="9761" width="9.140625" style="2"/>
    <col min="9762" max="9762" width="11.5703125" style="2" bestFit="1" customWidth="1"/>
    <col min="9763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006" width="9.140625" style="2"/>
    <col min="10007" max="10007" width="10.5703125" style="2" bestFit="1" customWidth="1"/>
    <col min="10008" max="10017" width="9.140625" style="2"/>
    <col min="10018" max="10018" width="11.5703125" style="2" bestFit="1" customWidth="1"/>
    <col min="10019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262" width="9.140625" style="2"/>
    <col min="10263" max="10263" width="10.5703125" style="2" bestFit="1" customWidth="1"/>
    <col min="10264" max="10273" width="9.140625" style="2"/>
    <col min="10274" max="10274" width="11.5703125" style="2" bestFit="1" customWidth="1"/>
    <col min="10275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518" width="9.140625" style="2"/>
    <col min="10519" max="10519" width="10.5703125" style="2" bestFit="1" customWidth="1"/>
    <col min="10520" max="10529" width="9.140625" style="2"/>
    <col min="10530" max="10530" width="11.5703125" style="2" bestFit="1" customWidth="1"/>
    <col min="10531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0774" width="9.140625" style="2"/>
    <col min="10775" max="10775" width="10.5703125" style="2" bestFit="1" customWidth="1"/>
    <col min="10776" max="10785" width="9.140625" style="2"/>
    <col min="10786" max="10786" width="11.5703125" style="2" bestFit="1" customWidth="1"/>
    <col min="10787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030" width="9.140625" style="2"/>
    <col min="11031" max="11031" width="10.5703125" style="2" bestFit="1" customWidth="1"/>
    <col min="11032" max="11041" width="9.140625" style="2"/>
    <col min="11042" max="11042" width="11.5703125" style="2" bestFit="1" customWidth="1"/>
    <col min="11043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286" width="9.140625" style="2"/>
    <col min="11287" max="11287" width="10.5703125" style="2" bestFit="1" customWidth="1"/>
    <col min="11288" max="11297" width="9.140625" style="2"/>
    <col min="11298" max="11298" width="11.5703125" style="2" bestFit="1" customWidth="1"/>
    <col min="11299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542" width="9.140625" style="2"/>
    <col min="11543" max="11543" width="10.5703125" style="2" bestFit="1" customWidth="1"/>
    <col min="11544" max="11553" width="9.140625" style="2"/>
    <col min="11554" max="11554" width="11.5703125" style="2" bestFit="1" customWidth="1"/>
    <col min="11555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1798" width="9.140625" style="2"/>
    <col min="11799" max="11799" width="10.5703125" style="2" bestFit="1" customWidth="1"/>
    <col min="11800" max="11809" width="9.140625" style="2"/>
    <col min="11810" max="11810" width="11.5703125" style="2" bestFit="1" customWidth="1"/>
    <col min="11811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054" width="9.140625" style="2"/>
    <col min="12055" max="12055" width="10.5703125" style="2" bestFit="1" customWidth="1"/>
    <col min="12056" max="12065" width="9.140625" style="2"/>
    <col min="12066" max="12066" width="11.5703125" style="2" bestFit="1" customWidth="1"/>
    <col min="12067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310" width="9.140625" style="2"/>
    <col min="12311" max="12311" width="10.5703125" style="2" bestFit="1" customWidth="1"/>
    <col min="12312" max="12321" width="9.140625" style="2"/>
    <col min="12322" max="12322" width="11.5703125" style="2" bestFit="1" customWidth="1"/>
    <col min="12323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566" width="9.140625" style="2"/>
    <col min="12567" max="12567" width="10.5703125" style="2" bestFit="1" customWidth="1"/>
    <col min="12568" max="12577" width="9.140625" style="2"/>
    <col min="12578" max="12578" width="11.5703125" style="2" bestFit="1" customWidth="1"/>
    <col min="12579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2822" width="9.140625" style="2"/>
    <col min="12823" max="12823" width="10.5703125" style="2" bestFit="1" customWidth="1"/>
    <col min="12824" max="12833" width="9.140625" style="2"/>
    <col min="12834" max="12834" width="11.5703125" style="2" bestFit="1" customWidth="1"/>
    <col min="12835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078" width="9.140625" style="2"/>
    <col min="13079" max="13079" width="10.5703125" style="2" bestFit="1" customWidth="1"/>
    <col min="13080" max="13089" width="9.140625" style="2"/>
    <col min="13090" max="13090" width="11.5703125" style="2" bestFit="1" customWidth="1"/>
    <col min="13091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334" width="9.140625" style="2"/>
    <col min="13335" max="13335" width="10.5703125" style="2" bestFit="1" customWidth="1"/>
    <col min="13336" max="13345" width="9.140625" style="2"/>
    <col min="13346" max="13346" width="11.5703125" style="2" bestFit="1" customWidth="1"/>
    <col min="13347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590" width="9.140625" style="2"/>
    <col min="13591" max="13591" width="10.5703125" style="2" bestFit="1" customWidth="1"/>
    <col min="13592" max="13601" width="9.140625" style="2"/>
    <col min="13602" max="13602" width="11.5703125" style="2" bestFit="1" customWidth="1"/>
    <col min="13603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3846" width="9.140625" style="2"/>
    <col min="13847" max="13847" width="10.5703125" style="2" bestFit="1" customWidth="1"/>
    <col min="13848" max="13857" width="9.140625" style="2"/>
    <col min="13858" max="13858" width="11.5703125" style="2" bestFit="1" customWidth="1"/>
    <col min="13859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102" width="9.140625" style="2"/>
    <col min="14103" max="14103" width="10.5703125" style="2" bestFit="1" customWidth="1"/>
    <col min="14104" max="14113" width="9.140625" style="2"/>
    <col min="14114" max="14114" width="11.5703125" style="2" bestFit="1" customWidth="1"/>
    <col min="14115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358" width="9.140625" style="2"/>
    <col min="14359" max="14359" width="10.5703125" style="2" bestFit="1" customWidth="1"/>
    <col min="14360" max="14369" width="9.140625" style="2"/>
    <col min="14370" max="14370" width="11.5703125" style="2" bestFit="1" customWidth="1"/>
    <col min="14371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614" width="9.140625" style="2"/>
    <col min="14615" max="14615" width="10.5703125" style="2" bestFit="1" customWidth="1"/>
    <col min="14616" max="14625" width="9.140625" style="2"/>
    <col min="14626" max="14626" width="11.5703125" style="2" bestFit="1" customWidth="1"/>
    <col min="14627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4870" width="9.140625" style="2"/>
    <col min="14871" max="14871" width="10.5703125" style="2" bestFit="1" customWidth="1"/>
    <col min="14872" max="14881" width="9.140625" style="2"/>
    <col min="14882" max="14882" width="11.5703125" style="2" bestFit="1" customWidth="1"/>
    <col min="14883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126" width="9.140625" style="2"/>
    <col min="15127" max="15127" width="10.5703125" style="2" bestFit="1" customWidth="1"/>
    <col min="15128" max="15137" width="9.140625" style="2"/>
    <col min="15138" max="15138" width="11.5703125" style="2" bestFit="1" customWidth="1"/>
    <col min="15139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382" width="9.140625" style="2"/>
    <col min="15383" max="15383" width="10.5703125" style="2" bestFit="1" customWidth="1"/>
    <col min="15384" max="15393" width="9.140625" style="2"/>
    <col min="15394" max="15394" width="11.5703125" style="2" bestFit="1" customWidth="1"/>
    <col min="15395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638" width="9.140625" style="2"/>
    <col min="15639" max="15639" width="10.5703125" style="2" bestFit="1" customWidth="1"/>
    <col min="15640" max="15649" width="9.140625" style="2"/>
    <col min="15650" max="15650" width="11.5703125" style="2" bestFit="1" customWidth="1"/>
    <col min="15651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5894" width="9.140625" style="2"/>
    <col min="15895" max="15895" width="10.5703125" style="2" bestFit="1" customWidth="1"/>
    <col min="15896" max="15905" width="9.140625" style="2"/>
    <col min="15906" max="15906" width="11.5703125" style="2" bestFit="1" customWidth="1"/>
    <col min="15907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150" width="9.140625" style="2"/>
    <col min="16151" max="16151" width="10.5703125" style="2" bestFit="1" customWidth="1"/>
    <col min="16152" max="16161" width="9.140625" style="2"/>
    <col min="16162" max="16162" width="11.5703125" style="2" bestFit="1" customWidth="1"/>
    <col min="16163" max="16384" width="9.140625" style="2"/>
  </cols>
  <sheetData>
    <row r="1" spans="1:21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1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1" ht="22.5" x14ac:dyDescent="0.2">
      <c r="A3" s="13" t="s">
        <v>2</v>
      </c>
      <c r="B3" s="13"/>
      <c r="C3" s="13"/>
      <c r="D3" s="13"/>
      <c r="E3" s="13"/>
      <c r="F3" s="1"/>
      <c r="G3" s="1"/>
      <c r="H3" s="1"/>
      <c r="I3" s="1"/>
      <c r="J3" s="21" t="s">
        <v>3</v>
      </c>
      <c r="K3" s="21"/>
      <c r="L3" s="4" t="s">
        <v>1</v>
      </c>
      <c r="M3" s="1"/>
      <c r="N3" s="22" t="s">
        <v>4</v>
      </c>
      <c r="O3" s="22"/>
      <c r="P3" s="22"/>
      <c r="Q3" s="20">
        <v>2024</v>
      </c>
      <c r="R3" s="20"/>
      <c r="S3" s="20"/>
      <c r="T3" s="20"/>
      <c r="U3" s="1"/>
    </row>
    <row r="4" spans="1:21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0"/>
      <c r="Q4" s="20"/>
      <c r="R4" s="20"/>
      <c r="S4" s="20"/>
      <c r="T4" s="1"/>
      <c r="U4" s="1"/>
    </row>
    <row r="5" spans="1:21" ht="19.350000000000001" customHeight="1" thickBot="1" x14ac:dyDescent="0.3">
      <c r="A5" s="17" t="s">
        <v>5</v>
      </c>
      <c r="B5" s="17"/>
      <c r="C5" s="17"/>
      <c r="D5" s="17"/>
      <c r="E5" s="18" t="s">
        <v>6</v>
      </c>
      <c r="F5" s="18"/>
      <c r="G5" s="18"/>
      <c r="H5" s="18"/>
      <c r="I5" s="18"/>
      <c r="J5" s="18"/>
      <c r="K5" s="18" t="s">
        <v>7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76.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19" t="s">
        <v>12</v>
      </c>
      <c r="F6" s="19"/>
      <c r="G6" s="5" t="s">
        <v>13</v>
      </c>
      <c r="H6" s="5" t="s">
        <v>14</v>
      </c>
      <c r="I6" s="19" t="s">
        <v>15</v>
      </c>
      <c r="J6" s="19"/>
      <c r="K6" s="19" t="s">
        <v>12</v>
      </c>
      <c r="L6" s="19"/>
      <c r="M6" s="19"/>
      <c r="N6" s="19"/>
      <c r="O6" s="19" t="s">
        <v>13</v>
      </c>
      <c r="P6" s="19"/>
      <c r="Q6" s="19"/>
      <c r="R6" s="5" t="s">
        <v>16</v>
      </c>
      <c r="S6" s="19" t="s">
        <v>17</v>
      </c>
      <c r="T6" s="19"/>
      <c r="U6" s="19"/>
    </row>
    <row r="7" spans="1:21" ht="13.5" thickBot="1" x14ac:dyDescent="0.25">
      <c r="A7" s="6"/>
      <c r="B7" s="6" t="s">
        <v>18</v>
      </c>
      <c r="C7" s="6" t="s">
        <v>19</v>
      </c>
      <c r="D7" s="6" t="s">
        <v>20</v>
      </c>
      <c r="E7" s="16" t="s">
        <v>21</v>
      </c>
      <c r="F7" s="16"/>
      <c r="G7" s="6" t="s">
        <v>22</v>
      </c>
      <c r="H7" s="6" t="s">
        <v>23</v>
      </c>
      <c r="I7" s="16" t="s">
        <v>24</v>
      </c>
      <c r="J7" s="16"/>
      <c r="K7" s="16" t="s">
        <v>25</v>
      </c>
      <c r="L7" s="16"/>
      <c r="M7" s="16"/>
      <c r="N7" s="16"/>
      <c r="O7" s="16" t="s">
        <v>26</v>
      </c>
      <c r="P7" s="16"/>
      <c r="Q7" s="16"/>
      <c r="R7" s="6" t="s">
        <v>27</v>
      </c>
      <c r="S7" s="16" t="s">
        <v>28</v>
      </c>
      <c r="T7" s="16"/>
      <c r="U7" s="16"/>
    </row>
    <row r="8" spans="1:21" ht="23.25" thickBot="1" x14ac:dyDescent="0.25">
      <c r="A8" s="7">
        <v>100</v>
      </c>
      <c r="B8" s="8" t="s">
        <v>29</v>
      </c>
      <c r="C8" s="9">
        <f>('[1]7A'!C8+'[1]9A'!C8+'[1]8A'!C8)/3</f>
        <v>2923.6666666666665</v>
      </c>
      <c r="D8" s="9">
        <f>('[1]7A'!D8+'[1]9A'!D8+'[1]8A'!D8)/3</f>
        <v>2927</v>
      </c>
      <c r="E8" s="14">
        <f>'[1]7A'!E8+'[1]8A'!E8+'[1]9A'!E8</f>
        <v>1648912.3199999998</v>
      </c>
      <c r="F8" s="14"/>
      <c r="G8" s="9">
        <f>'[1]7A'!F8+'[1]8A'!F8+'[1]9A'!F8</f>
        <v>34.099999999999994</v>
      </c>
      <c r="H8" s="9">
        <f>'[1]7A'!G8+'[1]8A'!G8+'[1]9A'!G8</f>
        <v>148410.12</v>
      </c>
      <c r="I8" s="14">
        <f>'[1]7A'!H8+'[1]8A'!H8+'[1]9A'!H8</f>
        <v>1797356.54</v>
      </c>
      <c r="J8" s="14"/>
      <c r="K8" s="15">
        <f>'[1]7A'!J8+'[1]8A'!J8+'[1]9A'!J8</f>
        <v>86896545.210000008</v>
      </c>
      <c r="L8" s="15"/>
      <c r="M8" s="15"/>
      <c r="N8" s="15"/>
      <c r="O8" s="15">
        <f>'[1]7A'!M8+'[1]8A'!M8+'[1]9A'!M8</f>
        <v>1713.79</v>
      </c>
      <c r="P8" s="15"/>
      <c r="Q8" s="15"/>
      <c r="R8" s="10">
        <f>'[1]7A'!O8+'[1]8A'!O8+'[1]9A'!O8</f>
        <v>10271014.08</v>
      </c>
      <c r="S8" s="15">
        <f>'[1]7A'!P8+'[1]8A'!P8+'[1]9A'!P8</f>
        <v>97169273.080000013</v>
      </c>
      <c r="T8" s="15"/>
      <c r="U8" s="15"/>
    </row>
    <row r="9" spans="1:21" ht="23.25" thickBot="1" x14ac:dyDescent="0.25">
      <c r="A9" s="7">
        <v>200</v>
      </c>
      <c r="B9" s="8" t="s">
        <v>30</v>
      </c>
      <c r="C9" s="9">
        <f>('[1]7A'!C9+'[1]9A'!C9+'[1]8A'!C9)/3</f>
        <v>1790</v>
      </c>
      <c r="D9" s="9">
        <f>('[1]7A'!D9+'[1]9A'!D9+'[1]8A'!D9)/3</f>
        <v>1795.6666666666667</v>
      </c>
      <c r="E9" s="14">
        <f>'[1]7A'!E9+'[1]8A'!E9+'[1]9A'!E9</f>
        <v>903886.68000000017</v>
      </c>
      <c r="F9" s="14"/>
      <c r="G9" s="9">
        <f>'[1]7A'!F9+'[1]8A'!F9+'[1]9A'!F9</f>
        <v>44021.81</v>
      </c>
      <c r="H9" s="9">
        <f>'[1]7A'!G9+'[1]8A'!G9+'[1]9A'!G9</f>
        <v>113427.03</v>
      </c>
      <c r="I9" s="14">
        <f>'[1]7A'!H9+'[1]8A'!H9+'[1]9A'!H9</f>
        <v>1061335.52</v>
      </c>
      <c r="J9" s="14"/>
      <c r="K9" s="15">
        <f>'[1]7A'!J9+'[1]8A'!J9+'[1]9A'!J9</f>
        <v>40829772.200000003</v>
      </c>
      <c r="L9" s="15"/>
      <c r="M9" s="15"/>
      <c r="N9" s="15"/>
      <c r="O9" s="15">
        <f>'[1]7A'!M9+'[1]8A'!M9+'[1]9A'!M9</f>
        <v>2292989.2399999998</v>
      </c>
      <c r="P9" s="15"/>
      <c r="Q9" s="15"/>
      <c r="R9" s="10">
        <f>'[1]7A'!O9+'[1]8A'!O9+'[1]9A'!O9</f>
        <v>5414836.2599999998</v>
      </c>
      <c r="S9" s="15">
        <f>'[1]7A'!P9+'[1]8A'!P9+'[1]9A'!P9</f>
        <v>48537597.700000003</v>
      </c>
      <c r="T9" s="15"/>
      <c r="U9" s="15"/>
    </row>
    <row r="10" spans="1:21" ht="23.25" thickBot="1" x14ac:dyDescent="0.25">
      <c r="A10" s="7">
        <v>300</v>
      </c>
      <c r="B10" s="8" t="s">
        <v>31</v>
      </c>
      <c r="C10" s="9">
        <f>('[1]7A'!C10+'[1]9A'!C10+'[1]8A'!C10)/3</f>
        <v>7713.666666666667</v>
      </c>
      <c r="D10" s="9">
        <f>('[1]7A'!D10+'[1]9A'!D10+'[1]8A'!D10)/3</f>
        <v>7754.666666666667</v>
      </c>
      <c r="E10" s="14">
        <f>'[1]7A'!E10+'[1]8A'!E10+'[1]9A'!E10</f>
        <v>3771200.3800000004</v>
      </c>
      <c r="F10" s="14"/>
      <c r="G10" s="9">
        <f>'[1]7A'!F10+'[1]8A'!F10+'[1]9A'!F10</f>
        <v>409774.61</v>
      </c>
      <c r="H10" s="9">
        <f>'[1]7A'!G10+'[1]8A'!G10+'[1]9A'!G10</f>
        <v>510476.6</v>
      </c>
      <c r="I10" s="14">
        <f>'[1]7A'!H10+'[1]8A'!H10+'[1]9A'!H10</f>
        <v>4691451.59</v>
      </c>
      <c r="J10" s="14"/>
      <c r="K10" s="15">
        <f>'[1]7A'!J10+'[1]8A'!J10+'[1]9A'!J10</f>
        <v>152822826.45999998</v>
      </c>
      <c r="L10" s="15"/>
      <c r="M10" s="15"/>
      <c r="N10" s="15"/>
      <c r="O10" s="15">
        <f>'[1]7A'!M10+'[1]8A'!M10+'[1]9A'!M10</f>
        <v>26023574.439999998</v>
      </c>
      <c r="P10" s="15"/>
      <c r="Q10" s="15"/>
      <c r="R10" s="10">
        <f>'[1]7A'!O10+'[1]8A'!O10+'[1]9A'!O10</f>
        <v>22582315.989999998</v>
      </c>
      <c r="S10" s="15">
        <f>'[1]7A'!P10+'[1]8A'!P10+'[1]9A'!P10</f>
        <v>201428716.88999999</v>
      </c>
      <c r="T10" s="15"/>
      <c r="U10" s="15"/>
    </row>
    <row r="11" spans="1:21" ht="23.25" thickBot="1" x14ac:dyDescent="0.25">
      <c r="A11" s="7">
        <v>400</v>
      </c>
      <c r="B11" s="8" t="s">
        <v>32</v>
      </c>
      <c r="C11" s="9">
        <f>('[1]7A'!C11+'[1]9A'!C11+'[1]8A'!C11)/3</f>
        <v>4046.3333333333335</v>
      </c>
      <c r="D11" s="9">
        <f>('[1]7A'!D11+'[1]9A'!D11+'[1]8A'!D11)/3</f>
        <v>4083.3333333333335</v>
      </c>
      <c r="E11" s="14">
        <f>'[1]7A'!E11+'[1]8A'!E11+'[1]9A'!E11</f>
        <v>1864975.51</v>
      </c>
      <c r="F11" s="14"/>
      <c r="G11" s="9">
        <f>'[1]7A'!F11+'[1]8A'!F11+'[1]9A'!F11</f>
        <v>170611.43</v>
      </c>
      <c r="H11" s="9">
        <f>'[1]7A'!G11+'[1]8A'!G11+'[1]9A'!G11</f>
        <v>305522.47000000003</v>
      </c>
      <c r="I11" s="14">
        <f>'[1]7A'!H11+'[1]8A'!H11+'[1]9A'!H11</f>
        <v>2341109.41</v>
      </c>
      <c r="J11" s="14"/>
      <c r="K11" s="15">
        <f>'[1]7A'!J11+'[1]8A'!J11+'[1]9A'!J11</f>
        <v>76028272.430000007</v>
      </c>
      <c r="L11" s="15"/>
      <c r="M11" s="15"/>
      <c r="N11" s="15"/>
      <c r="O11" s="15">
        <f>'[1]7A'!M11+'[1]8A'!M11+'[1]9A'!M11</f>
        <v>10352585.190000001</v>
      </c>
      <c r="P11" s="15"/>
      <c r="Q11" s="15"/>
      <c r="R11" s="10">
        <f>'[1]7A'!O11+'[1]8A'!O11+'[1]9A'!O11</f>
        <v>12674479.68</v>
      </c>
      <c r="S11" s="15">
        <f>'[1]7A'!P11+'[1]8A'!P11+'[1]9A'!P11</f>
        <v>99055337.299999997</v>
      </c>
      <c r="T11" s="15"/>
      <c r="U11" s="15"/>
    </row>
    <row r="12" spans="1:21" ht="23.25" thickBot="1" x14ac:dyDescent="0.25">
      <c r="A12" s="7">
        <v>500</v>
      </c>
      <c r="B12" s="8" t="s">
        <v>33</v>
      </c>
      <c r="C12" s="9">
        <f>('[1]7A'!C12+'[1]9A'!C12+'[1]8A'!C12)/3</f>
        <v>777</v>
      </c>
      <c r="D12" s="9">
        <f>('[1]7A'!D12+'[1]9A'!D12+'[1]8A'!D12)/3</f>
        <v>784.66666666666663</v>
      </c>
      <c r="E12" s="14">
        <f>'[1]7A'!E12+'[1]8A'!E12+'[1]9A'!E12</f>
        <v>427035.18999999994</v>
      </c>
      <c r="F12" s="14"/>
      <c r="G12" s="9">
        <f>'[1]7A'!F12+'[1]8A'!F12+'[1]9A'!F12</f>
        <v>16123.86</v>
      </c>
      <c r="H12" s="9">
        <f>'[1]7A'!G12+'[1]8A'!G12+'[1]9A'!G12</f>
        <v>40794.270000000004</v>
      </c>
      <c r="I12" s="14">
        <f>'[1]7A'!H12+'[1]8A'!H12+'[1]9A'!H12</f>
        <v>483953.32</v>
      </c>
      <c r="J12" s="14"/>
      <c r="K12" s="15">
        <f>'[1]7A'!J12+'[1]8A'!J12+'[1]9A'!J12</f>
        <v>19637352.41</v>
      </c>
      <c r="L12" s="15"/>
      <c r="M12" s="15"/>
      <c r="N12" s="15"/>
      <c r="O12" s="15">
        <f>'[1]7A'!M12+'[1]8A'!M12+'[1]9A'!M12</f>
        <v>873399.74</v>
      </c>
      <c r="P12" s="15"/>
      <c r="Q12" s="15"/>
      <c r="R12" s="10">
        <f>'[1]7A'!O12+'[1]8A'!O12+'[1]9A'!O12</f>
        <v>2004302.2999999998</v>
      </c>
      <c r="S12" s="15">
        <f>'[1]7A'!P12+'[1]8A'!P12+'[1]9A'!P12</f>
        <v>22515054.449999999</v>
      </c>
      <c r="T12" s="15"/>
      <c r="U12" s="15"/>
    </row>
    <row r="13" spans="1:21" ht="23.25" thickBot="1" x14ac:dyDescent="0.25">
      <c r="A13" s="7">
        <v>550</v>
      </c>
      <c r="B13" s="8" t="s">
        <v>34</v>
      </c>
      <c r="C13" s="9">
        <f>('[1]7A'!C13+'[1]9A'!C13+'[1]8A'!C13)/3</f>
        <v>17250.666666666668</v>
      </c>
      <c r="D13" s="9">
        <f>('[1]7A'!D13+'[1]9A'!D13+'[1]8A'!D13)/3</f>
        <v>17345.333333333332</v>
      </c>
      <c r="E13" s="14">
        <f>'[1]7A'!E13+'[1]8A'!E13+'[1]9A'!E13</f>
        <v>8616010.0800000001</v>
      </c>
      <c r="F13" s="14"/>
      <c r="G13" s="9">
        <f>'[1]7A'!F13+'[1]8A'!F13+'[1]9A'!F13</f>
        <v>640565.81000000006</v>
      </c>
      <c r="H13" s="9">
        <f>'[1]7A'!G13+'[1]8A'!G13+'[1]9A'!G13</f>
        <v>1118630.49</v>
      </c>
      <c r="I13" s="14">
        <f>SUM(I8:J12)</f>
        <v>10375206.380000001</v>
      </c>
      <c r="J13" s="14"/>
      <c r="K13" s="15">
        <f>'[1]7A'!J13+'[1]8A'!J13+'[1]9A'!J13</f>
        <v>376214768.70999998</v>
      </c>
      <c r="L13" s="15"/>
      <c r="M13" s="15"/>
      <c r="N13" s="15"/>
      <c r="O13" s="15">
        <f>'[1]7A'!M13+'[1]8A'!M13+'[1]9A'!M13</f>
        <v>39544262.399999999</v>
      </c>
      <c r="P13" s="15"/>
      <c r="Q13" s="15"/>
      <c r="R13" s="10">
        <f>'[1]7A'!O13+'[1]8A'!O13+'[1]9A'!O13</f>
        <v>52946948.310000002</v>
      </c>
      <c r="S13" s="15">
        <f>'[1]7A'!P13+'[1]8A'!P13+'[1]9A'!P13</f>
        <v>468705979.42000008</v>
      </c>
      <c r="T13" s="15"/>
      <c r="U13" s="15"/>
    </row>
    <row r="14" spans="1:21" ht="23.8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"/>
    </row>
  </sheetData>
  <mergeCells count="50">
    <mergeCell ref="P4:S4"/>
    <mergeCell ref="A1:T1"/>
    <mergeCell ref="A3:E3"/>
    <mergeCell ref="J3:K3"/>
    <mergeCell ref="N3:P3"/>
    <mergeCell ref="Q3:T3"/>
    <mergeCell ref="A5:D5"/>
    <mergeCell ref="E5:J5"/>
    <mergeCell ref="K5:U5"/>
    <mergeCell ref="E6:F6"/>
    <mergeCell ref="I6:J6"/>
    <mergeCell ref="K6:N6"/>
    <mergeCell ref="O6:Q6"/>
    <mergeCell ref="S6:U6"/>
    <mergeCell ref="E8:F8"/>
    <mergeCell ref="I8:J8"/>
    <mergeCell ref="K8:N8"/>
    <mergeCell ref="O8:Q8"/>
    <mergeCell ref="S8:U8"/>
    <mergeCell ref="E7:F7"/>
    <mergeCell ref="I7:J7"/>
    <mergeCell ref="K7:N7"/>
    <mergeCell ref="O7:Q7"/>
    <mergeCell ref="S7:U7"/>
    <mergeCell ref="E10:F10"/>
    <mergeCell ref="I10:J10"/>
    <mergeCell ref="K10:N10"/>
    <mergeCell ref="O10:Q10"/>
    <mergeCell ref="S10:U10"/>
    <mergeCell ref="E9:F9"/>
    <mergeCell ref="I9:J9"/>
    <mergeCell ref="K9:N9"/>
    <mergeCell ref="O9:Q9"/>
    <mergeCell ref="S9:U9"/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8A8A-A187-4726-BD5C-8A7D6ADC0002}">
  <sheetPr>
    <tabColor rgb="FFFFFF00"/>
    <outlinePr summaryBelow="0" summaryRight="0"/>
  </sheetPr>
  <dimension ref="A1:X17"/>
  <sheetViews>
    <sheetView showGridLines="0" workbookViewId="0">
      <selection activeCell="O4" sqref="O4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2" style="2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" width="9.140625" style="2"/>
    <col min="26" max="26" width="11.5703125" style="2" bestFit="1" customWidth="1"/>
    <col min="27" max="29" width="9.140625" style="2"/>
    <col min="30" max="30" width="11.5703125" style="2" bestFit="1" customWidth="1"/>
    <col min="31" max="31" width="9.140625" style="2"/>
    <col min="32" max="32" width="11.5703125" style="2" bestFit="1" customWidth="1"/>
    <col min="33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2" style="2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281" width="9.140625" style="2"/>
    <col min="282" max="282" width="11.5703125" style="2" bestFit="1" customWidth="1"/>
    <col min="283" max="285" width="9.140625" style="2"/>
    <col min="286" max="286" width="11.5703125" style="2" bestFit="1" customWidth="1"/>
    <col min="287" max="287" width="9.140625" style="2"/>
    <col min="288" max="288" width="11.5703125" style="2" bestFit="1" customWidth="1"/>
    <col min="289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2" style="2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537" width="9.140625" style="2"/>
    <col min="538" max="538" width="11.5703125" style="2" bestFit="1" customWidth="1"/>
    <col min="539" max="541" width="9.140625" style="2"/>
    <col min="542" max="542" width="11.5703125" style="2" bestFit="1" customWidth="1"/>
    <col min="543" max="543" width="9.140625" style="2"/>
    <col min="544" max="544" width="11.5703125" style="2" bestFit="1" customWidth="1"/>
    <col min="545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2" style="2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793" width="9.140625" style="2"/>
    <col min="794" max="794" width="11.5703125" style="2" bestFit="1" customWidth="1"/>
    <col min="795" max="797" width="9.140625" style="2"/>
    <col min="798" max="798" width="11.5703125" style="2" bestFit="1" customWidth="1"/>
    <col min="799" max="799" width="9.140625" style="2"/>
    <col min="800" max="800" width="11.5703125" style="2" bestFit="1" customWidth="1"/>
    <col min="801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2" style="2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049" width="9.140625" style="2"/>
    <col min="1050" max="1050" width="11.5703125" style="2" bestFit="1" customWidth="1"/>
    <col min="1051" max="1053" width="9.140625" style="2"/>
    <col min="1054" max="1054" width="11.5703125" style="2" bestFit="1" customWidth="1"/>
    <col min="1055" max="1055" width="9.140625" style="2"/>
    <col min="1056" max="1056" width="11.5703125" style="2" bestFit="1" customWidth="1"/>
    <col min="1057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2" style="2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305" width="9.140625" style="2"/>
    <col min="1306" max="1306" width="11.5703125" style="2" bestFit="1" customWidth="1"/>
    <col min="1307" max="1309" width="9.140625" style="2"/>
    <col min="1310" max="1310" width="11.5703125" style="2" bestFit="1" customWidth="1"/>
    <col min="1311" max="1311" width="9.140625" style="2"/>
    <col min="1312" max="1312" width="11.5703125" style="2" bestFit="1" customWidth="1"/>
    <col min="1313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2" style="2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561" width="9.140625" style="2"/>
    <col min="1562" max="1562" width="11.5703125" style="2" bestFit="1" customWidth="1"/>
    <col min="1563" max="1565" width="9.140625" style="2"/>
    <col min="1566" max="1566" width="11.5703125" style="2" bestFit="1" customWidth="1"/>
    <col min="1567" max="1567" width="9.140625" style="2"/>
    <col min="1568" max="1568" width="11.5703125" style="2" bestFit="1" customWidth="1"/>
    <col min="1569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2" style="2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1817" width="9.140625" style="2"/>
    <col min="1818" max="1818" width="11.5703125" style="2" bestFit="1" customWidth="1"/>
    <col min="1819" max="1821" width="9.140625" style="2"/>
    <col min="1822" max="1822" width="11.5703125" style="2" bestFit="1" customWidth="1"/>
    <col min="1823" max="1823" width="9.140625" style="2"/>
    <col min="1824" max="1824" width="11.5703125" style="2" bestFit="1" customWidth="1"/>
    <col min="1825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2" style="2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073" width="9.140625" style="2"/>
    <col min="2074" max="2074" width="11.5703125" style="2" bestFit="1" customWidth="1"/>
    <col min="2075" max="2077" width="9.140625" style="2"/>
    <col min="2078" max="2078" width="11.5703125" style="2" bestFit="1" customWidth="1"/>
    <col min="2079" max="2079" width="9.140625" style="2"/>
    <col min="2080" max="2080" width="11.5703125" style="2" bestFit="1" customWidth="1"/>
    <col min="2081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2" style="2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329" width="9.140625" style="2"/>
    <col min="2330" max="2330" width="11.5703125" style="2" bestFit="1" customWidth="1"/>
    <col min="2331" max="2333" width="9.140625" style="2"/>
    <col min="2334" max="2334" width="11.5703125" style="2" bestFit="1" customWidth="1"/>
    <col min="2335" max="2335" width="9.140625" style="2"/>
    <col min="2336" max="2336" width="11.5703125" style="2" bestFit="1" customWidth="1"/>
    <col min="2337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2" style="2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585" width="9.140625" style="2"/>
    <col min="2586" max="2586" width="11.5703125" style="2" bestFit="1" customWidth="1"/>
    <col min="2587" max="2589" width="9.140625" style="2"/>
    <col min="2590" max="2590" width="11.5703125" style="2" bestFit="1" customWidth="1"/>
    <col min="2591" max="2591" width="9.140625" style="2"/>
    <col min="2592" max="2592" width="11.5703125" style="2" bestFit="1" customWidth="1"/>
    <col min="2593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2" style="2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2841" width="9.140625" style="2"/>
    <col min="2842" max="2842" width="11.5703125" style="2" bestFit="1" customWidth="1"/>
    <col min="2843" max="2845" width="9.140625" style="2"/>
    <col min="2846" max="2846" width="11.5703125" style="2" bestFit="1" customWidth="1"/>
    <col min="2847" max="2847" width="9.140625" style="2"/>
    <col min="2848" max="2848" width="11.5703125" style="2" bestFit="1" customWidth="1"/>
    <col min="2849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2" style="2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097" width="9.140625" style="2"/>
    <col min="3098" max="3098" width="11.5703125" style="2" bestFit="1" customWidth="1"/>
    <col min="3099" max="3101" width="9.140625" style="2"/>
    <col min="3102" max="3102" width="11.5703125" style="2" bestFit="1" customWidth="1"/>
    <col min="3103" max="3103" width="9.140625" style="2"/>
    <col min="3104" max="3104" width="11.5703125" style="2" bestFit="1" customWidth="1"/>
    <col min="3105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2" style="2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353" width="9.140625" style="2"/>
    <col min="3354" max="3354" width="11.5703125" style="2" bestFit="1" customWidth="1"/>
    <col min="3355" max="3357" width="9.140625" style="2"/>
    <col min="3358" max="3358" width="11.5703125" style="2" bestFit="1" customWidth="1"/>
    <col min="3359" max="3359" width="9.140625" style="2"/>
    <col min="3360" max="3360" width="11.5703125" style="2" bestFit="1" customWidth="1"/>
    <col min="3361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2" style="2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609" width="9.140625" style="2"/>
    <col min="3610" max="3610" width="11.5703125" style="2" bestFit="1" customWidth="1"/>
    <col min="3611" max="3613" width="9.140625" style="2"/>
    <col min="3614" max="3614" width="11.5703125" style="2" bestFit="1" customWidth="1"/>
    <col min="3615" max="3615" width="9.140625" style="2"/>
    <col min="3616" max="3616" width="11.5703125" style="2" bestFit="1" customWidth="1"/>
    <col min="3617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2" style="2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3865" width="9.140625" style="2"/>
    <col min="3866" max="3866" width="11.5703125" style="2" bestFit="1" customWidth="1"/>
    <col min="3867" max="3869" width="9.140625" style="2"/>
    <col min="3870" max="3870" width="11.5703125" style="2" bestFit="1" customWidth="1"/>
    <col min="3871" max="3871" width="9.140625" style="2"/>
    <col min="3872" max="3872" width="11.5703125" style="2" bestFit="1" customWidth="1"/>
    <col min="3873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2" style="2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121" width="9.140625" style="2"/>
    <col min="4122" max="4122" width="11.5703125" style="2" bestFit="1" customWidth="1"/>
    <col min="4123" max="4125" width="9.140625" style="2"/>
    <col min="4126" max="4126" width="11.5703125" style="2" bestFit="1" customWidth="1"/>
    <col min="4127" max="4127" width="9.140625" style="2"/>
    <col min="4128" max="4128" width="11.5703125" style="2" bestFit="1" customWidth="1"/>
    <col min="4129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2" style="2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377" width="9.140625" style="2"/>
    <col min="4378" max="4378" width="11.5703125" style="2" bestFit="1" customWidth="1"/>
    <col min="4379" max="4381" width="9.140625" style="2"/>
    <col min="4382" max="4382" width="11.5703125" style="2" bestFit="1" customWidth="1"/>
    <col min="4383" max="4383" width="9.140625" style="2"/>
    <col min="4384" max="4384" width="11.5703125" style="2" bestFit="1" customWidth="1"/>
    <col min="4385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2" style="2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633" width="9.140625" style="2"/>
    <col min="4634" max="4634" width="11.5703125" style="2" bestFit="1" customWidth="1"/>
    <col min="4635" max="4637" width="9.140625" style="2"/>
    <col min="4638" max="4638" width="11.5703125" style="2" bestFit="1" customWidth="1"/>
    <col min="4639" max="4639" width="9.140625" style="2"/>
    <col min="4640" max="4640" width="11.5703125" style="2" bestFit="1" customWidth="1"/>
    <col min="4641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2" style="2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4889" width="9.140625" style="2"/>
    <col min="4890" max="4890" width="11.5703125" style="2" bestFit="1" customWidth="1"/>
    <col min="4891" max="4893" width="9.140625" style="2"/>
    <col min="4894" max="4894" width="11.5703125" style="2" bestFit="1" customWidth="1"/>
    <col min="4895" max="4895" width="9.140625" style="2"/>
    <col min="4896" max="4896" width="11.5703125" style="2" bestFit="1" customWidth="1"/>
    <col min="4897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2" style="2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145" width="9.140625" style="2"/>
    <col min="5146" max="5146" width="11.5703125" style="2" bestFit="1" customWidth="1"/>
    <col min="5147" max="5149" width="9.140625" style="2"/>
    <col min="5150" max="5150" width="11.5703125" style="2" bestFit="1" customWidth="1"/>
    <col min="5151" max="5151" width="9.140625" style="2"/>
    <col min="5152" max="5152" width="11.5703125" style="2" bestFit="1" customWidth="1"/>
    <col min="5153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2" style="2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401" width="9.140625" style="2"/>
    <col min="5402" max="5402" width="11.5703125" style="2" bestFit="1" customWidth="1"/>
    <col min="5403" max="5405" width="9.140625" style="2"/>
    <col min="5406" max="5406" width="11.5703125" style="2" bestFit="1" customWidth="1"/>
    <col min="5407" max="5407" width="9.140625" style="2"/>
    <col min="5408" max="5408" width="11.5703125" style="2" bestFit="1" customWidth="1"/>
    <col min="5409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2" style="2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657" width="9.140625" style="2"/>
    <col min="5658" max="5658" width="11.5703125" style="2" bestFit="1" customWidth="1"/>
    <col min="5659" max="5661" width="9.140625" style="2"/>
    <col min="5662" max="5662" width="11.5703125" style="2" bestFit="1" customWidth="1"/>
    <col min="5663" max="5663" width="9.140625" style="2"/>
    <col min="5664" max="5664" width="11.5703125" style="2" bestFit="1" customWidth="1"/>
    <col min="5665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2" style="2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5913" width="9.140625" style="2"/>
    <col min="5914" max="5914" width="11.5703125" style="2" bestFit="1" customWidth="1"/>
    <col min="5915" max="5917" width="9.140625" style="2"/>
    <col min="5918" max="5918" width="11.5703125" style="2" bestFit="1" customWidth="1"/>
    <col min="5919" max="5919" width="9.140625" style="2"/>
    <col min="5920" max="5920" width="11.5703125" style="2" bestFit="1" customWidth="1"/>
    <col min="5921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2" style="2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169" width="9.140625" style="2"/>
    <col min="6170" max="6170" width="11.5703125" style="2" bestFit="1" customWidth="1"/>
    <col min="6171" max="6173" width="9.140625" style="2"/>
    <col min="6174" max="6174" width="11.5703125" style="2" bestFit="1" customWidth="1"/>
    <col min="6175" max="6175" width="9.140625" style="2"/>
    <col min="6176" max="6176" width="11.5703125" style="2" bestFit="1" customWidth="1"/>
    <col min="6177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2" style="2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425" width="9.140625" style="2"/>
    <col min="6426" max="6426" width="11.5703125" style="2" bestFit="1" customWidth="1"/>
    <col min="6427" max="6429" width="9.140625" style="2"/>
    <col min="6430" max="6430" width="11.5703125" style="2" bestFit="1" customWidth="1"/>
    <col min="6431" max="6431" width="9.140625" style="2"/>
    <col min="6432" max="6432" width="11.5703125" style="2" bestFit="1" customWidth="1"/>
    <col min="6433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2" style="2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681" width="9.140625" style="2"/>
    <col min="6682" max="6682" width="11.5703125" style="2" bestFit="1" customWidth="1"/>
    <col min="6683" max="6685" width="9.140625" style="2"/>
    <col min="6686" max="6686" width="11.5703125" style="2" bestFit="1" customWidth="1"/>
    <col min="6687" max="6687" width="9.140625" style="2"/>
    <col min="6688" max="6688" width="11.5703125" style="2" bestFit="1" customWidth="1"/>
    <col min="6689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2" style="2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6937" width="9.140625" style="2"/>
    <col min="6938" max="6938" width="11.5703125" style="2" bestFit="1" customWidth="1"/>
    <col min="6939" max="6941" width="9.140625" style="2"/>
    <col min="6942" max="6942" width="11.5703125" style="2" bestFit="1" customWidth="1"/>
    <col min="6943" max="6943" width="9.140625" style="2"/>
    <col min="6944" max="6944" width="11.5703125" style="2" bestFit="1" customWidth="1"/>
    <col min="6945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2" style="2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193" width="9.140625" style="2"/>
    <col min="7194" max="7194" width="11.5703125" style="2" bestFit="1" customWidth="1"/>
    <col min="7195" max="7197" width="9.140625" style="2"/>
    <col min="7198" max="7198" width="11.5703125" style="2" bestFit="1" customWidth="1"/>
    <col min="7199" max="7199" width="9.140625" style="2"/>
    <col min="7200" max="7200" width="11.5703125" style="2" bestFit="1" customWidth="1"/>
    <col min="7201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2" style="2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449" width="9.140625" style="2"/>
    <col min="7450" max="7450" width="11.5703125" style="2" bestFit="1" customWidth="1"/>
    <col min="7451" max="7453" width="9.140625" style="2"/>
    <col min="7454" max="7454" width="11.5703125" style="2" bestFit="1" customWidth="1"/>
    <col min="7455" max="7455" width="9.140625" style="2"/>
    <col min="7456" max="7456" width="11.5703125" style="2" bestFit="1" customWidth="1"/>
    <col min="7457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2" style="2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705" width="9.140625" style="2"/>
    <col min="7706" max="7706" width="11.5703125" style="2" bestFit="1" customWidth="1"/>
    <col min="7707" max="7709" width="9.140625" style="2"/>
    <col min="7710" max="7710" width="11.5703125" style="2" bestFit="1" customWidth="1"/>
    <col min="7711" max="7711" width="9.140625" style="2"/>
    <col min="7712" max="7712" width="11.5703125" style="2" bestFit="1" customWidth="1"/>
    <col min="7713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2" style="2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7961" width="9.140625" style="2"/>
    <col min="7962" max="7962" width="11.5703125" style="2" bestFit="1" customWidth="1"/>
    <col min="7963" max="7965" width="9.140625" style="2"/>
    <col min="7966" max="7966" width="11.5703125" style="2" bestFit="1" customWidth="1"/>
    <col min="7967" max="7967" width="9.140625" style="2"/>
    <col min="7968" max="7968" width="11.5703125" style="2" bestFit="1" customWidth="1"/>
    <col min="7969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2" style="2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217" width="9.140625" style="2"/>
    <col min="8218" max="8218" width="11.5703125" style="2" bestFit="1" customWidth="1"/>
    <col min="8219" max="8221" width="9.140625" style="2"/>
    <col min="8222" max="8222" width="11.5703125" style="2" bestFit="1" customWidth="1"/>
    <col min="8223" max="8223" width="9.140625" style="2"/>
    <col min="8224" max="8224" width="11.5703125" style="2" bestFit="1" customWidth="1"/>
    <col min="8225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2" style="2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473" width="9.140625" style="2"/>
    <col min="8474" max="8474" width="11.5703125" style="2" bestFit="1" customWidth="1"/>
    <col min="8475" max="8477" width="9.140625" style="2"/>
    <col min="8478" max="8478" width="11.5703125" style="2" bestFit="1" customWidth="1"/>
    <col min="8479" max="8479" width="9.140625" style="2"/>
    <col min="8480" max="8480" width="11.5703125" style="2" bestFit="1" customWidth="1"/>
    <col min="8481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2" style="2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729" width="9.140625" style="2"/>
    <col min="8730" max="8730" width="11.5703125" style="2" bestFit="1" customWidth="1"/>
    <col min="8731" max="8733" width="9.140625" style="2"/>
    <col min="8734" max="8734" width="11.5703125" style="2" bestFit="1" customWidth="1"/>
    <col min="8735" max="8735" width="9.140625" style="2"/>
    <col min="8736" max="8736" width="11.5703125" style="2" bestFit="1" customWidth="1"/>
    <col min="8737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2" style="2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8985" width="9.140625" style="2"/>
    <col min="8986" max="8986" width="11.5703125" style="2" bestFit="1" customWidth="1"/>
    <col min="8987" max="8989" width="9.140625" style="2"/>
    <col min="8990" max="8990" width="11.5703125" style="2" bestFit="1" customWidth="1"/>
    <col min="8991" max="8991" width="9.140625" style="2"/>
    <col min="8992" max="8992" width="11.5703125" style="2" bestFit="1" customWidth="1"/>
    <col min="8993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2" style="2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241" width="9.140625" style="2"/>
    <col min="9242" max="9242" width="11.5703125" style="2" bestFit="1" customWidth="1"/>
    <col min="9243" max="9245" width="9.140625" style="2"/>
    <col min="9246" max="9246" width="11.5703125" style="2" bestFit="1" customWidth="1"/>
    <col min="9247" max="9247" width="9.140625" style="2"/>
    <col min="9248" max="9248" width="11.5703125" style="2" bestFit="1" customWidth="1"/>
    <col min="9249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2" style="2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497" width="9.140625" style="2"/>
    <col min="9498" max="9498" width="11.5703125" style="2" bestFit="1" customWidth="1"/>
    <col min="9499" max="9501" width="9.140625" style="2"/>
    <col min="9502" max="9502" width="11.5703125" style="2" bestFit="1" customWidth="1"/>
    <col min="9503" max="9503" width="9.140625" style="2"/>
    <col min="9504" max="9504" width="11.5703125" style="2" bestFit="1" customWidth="1"/>
    <col min="9505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2" style="2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753" width="9.140625" style="2"/>
    <col min="9754" max="9754" width="11.5703125" style="2" bestFit="1" customWidth="1"/>
    <col min="9755" max="9757" width="9.140625" style="2"/>
    <col min="9758" max="9758" width="11.5703125" style="2" bestFit="1" customWidth="1"/>
    <col min="9759" max="9759" width="9.140625" style="2"/>
    <col min="9760" max="9760" width="11.5703125" style="2" bestFit="1" customWidth="1"/>
    <col min="9761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2" style="2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009" width="9.140625" style="2"/>
    <col min="10010" max="10010" width="11.5703125" style="2" bestFit="1" customWidth="1"/>
    <col min="10011" max="10013" width="9.140625" style="2"/>
    <col min="10014" max="10014" width="11.5703125" style="2" bestFit="1" customWidth="1"/>
    <col min="10015" max="10015" width="9.140625" style="2"/>
    <col min="10016" max="10016" width="11.5703125" style="2" bestFit="1" customWidth="1"/>
    <col min="10017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2" style="2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265" width="9.140625" style="2"/>
    <col min="10266" max="10266" width="11.5703125" style="2" bestFit="1" customWidth="1"/>
    <col min="10267" max="10269" width="9.140625" style="2"/>
    <col min="10270" max="10270" width="11.5703125" style="2" bestFit="1" customWidth="1"/>
    <col min="10271" max="10271" width="9.140625" style="2"/>
    <col min="10272" max="10272" width="11.5703125" style="2" bestFit="1" customWidth="1"/>
    <col min="10273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2" style="2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521" width="9.140625" style="2"/>
    <col min="10522" max="10522" width="11.5703125" style="2" bestFit="1" customWidth="1"/>
    <col min="10523" max="10525" width="9.140625" style="2"/>
    <col min="10526" max="10526" width="11.5703125" style="2" bestFit="1" customWidth="1"/>
    <col min="10527" max="10527" width="9.140625" style="2"/>
    <col min="10528" max="10528" width="11.5703125" style="2" bestFit="1" customWidth="1"/>
    <col min="10529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2" style="2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0777" width="9.140625" style="2"/>
    <col min="10778" max="10778" width="11.5703125" style="2" bestFit="1" customWidth="1"/>
    <col min="10779" max="10781" width="9.140625" style="2"/>
    <col min="10782" max="10782" width="11.5703125" style="2" bestFit="1" customWidth="1"/>
    <col min="10783" max="10783" width="9.140625" style="2"/>
    <col min="10784" max="10784" width="11.5703125" style="2" bestFit="1" customWidth="1"/>
    <col min="10785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2" style="2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033" width="9.140625" style="2"/>
    <col min="11034" max="11034" width="11.5703125" style="2" bestFit="1" customWidth="1"/>
    <col min="11035" max="11037" width="9.140625" style="2"/>
    <col min="11038" max="11038" width="11.5703125" style="2" bestFit="1" customWidth="1"/>
    <col min="11039" max="11039" width="9.140625" style="2"/>
    <col min="11040" max="11040" width="11.5703125" style="2" bestFit="1" customWidth="1"/>
    <col min="11041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2" style="2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289" width="9.140625" style="2"/>
    <col min="11290" max="11290" width="11.5703125" style="2" bestFit="1" customWidth="1"/>
    <col min="11291" max="11293" width="9.140625" style="2"/>
    <col min="11294" max="11294" width="11.5703125" style="2" bestFit="1" customWidth="1"/>
    <col min="11295" max="11295" width="9.140625" style="2"/>
    <col min="11296" max="11296" width="11.5703125" style="2" bestFit="1" customWidth="1"/>
    <col min="11297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2" style="2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545" width="9.140625" style="2"/>
    <col min="11546" max="11546" width="11.5703125" style="2" bestFit="1" customWidth="1"/>
    <col min="11547" max="11549" width="9.140625" style="2"/>
    <col min="11550" max="11550" width="11.5703125" style="2" bestFit="1" customWidth="1"/>
    <col min="11551" max="11551" width="9.140625" style="2"/>
    <col min="11552" max="11552" width="11.5703125" style="2" bestFit="1" customWidth="1"/>
    <col min="11553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2" style="2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1801" width="9.140625" style="2"/>
    <col min="11802" max="11802" width="11.5703125" style="2" bestFit="1" customWidth="1"/>
    <col min="11803" max="11805" width="9.140625" style="2"/>
    <col min="11806" max="11806" width="11.5703125" style="2" bestFit="1" customWidth="1"/>
    <col min="11807" max="11807" width="9.140625" style="2"/>
    <col min="11808" max="11808" width="11.5703125" style="2" bestFit="1" customWidth="1"/>
    <col min="11809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2" style="2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057" width="9.140625" style="2"/>
    <col min="12058" max="12058" width="11.5703125" style="2" bestFit="1" customWidth="1"/>
    <col min="12059" max="12061" width="9.140625" style="2"/>
    <col min="12062" max="12062" width="11.5703125" style="2" bestFit="1" customWidth="1"/>
    <col min="12063" max="12063" width="9.140625" style="2"/>
    <col min="12064" max="12064" width="11.5703125" style="2" bestFit="1" customWidth="1"/>
    <col min="12065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2" style="2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313" width="9.140625" style="2"/>
    <col min="12314" max="12314" width="11.5703125" style="2" bestFit="1" customWidth="1"/>
    <col min="12315" max="12317" width="9.140625" style="2"/>
    <col min="12318" max="12318" width="11.5703125" style="2" bestFit="1" customWidth="1"/>
    <col min="12319" max="12319" width="9.140625" style="2"/>
    <col min="12320" max="12320" width="11.5703125" style="2" bestFit="1" customWidth="1"/>
    <col min="12321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2" style="2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569" width="9.140625" style="2"/>
    <col min="12570" max="12570" width="11.5703125" style="2" bestFit="1" customWidth="1"/>
    <col min="12571" max="12573" width="9.140625" style="2"/>
    <col min="12574" max="12574" width="11.5703125" style="2" bestFit="1" customWidth="1"/>
    <col min="12575" max="12575" width="9.140625" style="2"/>
    <col min="12576" max="12576" width="11.5703125" style="2" bestFit="1" customWidth="1"/>
    <col min="12577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2" style="2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2825" width="9.140625" style="2"/>
    <col min="12826" max="12826" width="11.5703125" style="2" bestFit="1" customWidth="1"/>
    <col min="12827" max="12829" width="9.140625" style="2"/>
    <col min="12830" max="12830" width="11.5703125" style="2" bestFit="1" customWidth="1"/>
    <col min="12831" max="12831" width="9.140625" style="2"/>
    <col min="12832" max="12832" width="11.5703125" style="2" bestFit="1" customWidth="1"/>
    <col min="12833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2" style="2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081" width="9.140625" style="2"/>
    <col min="13082" max="13082" width="11.5703125" style="2" bestFit="1" customWidth="1"/>
    <col min="13083" max="13085" width="9.140625" style="2"/>
    <col min="13086" max="13086" width="11.5703125" style="2" bestFit="1" customWidth="1"/>
    <col min="13087" max="13087" width="9.140625" style="2"/>
    <col min="13088" max="13088" width="11.5703125" style="2" bestFit="1" customWidth="1"/>
    <col min="13089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2" style="2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337" width="9.140625" style="2"/>
    <col min="13338" max="13338" width="11.5703125" style="2" bestFit="1" customWidth="1"/>
    <col min="13339" max="13341" width="9.140625" style="2"/>
    <col min="13342" max="13342" width="11.5703125" style="2" bestFit="1" customWidth="1"/>
    <col min="13343" max="13343" width="9.140625" style="2"/>
    <col min="13344" max="13344" width="11.5703125" style="2" bestFit="1" customWidth="1"/>
    <col min="13345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2" style="2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593" width="9.140625" style="2"/>
    <col min="13594" max="13594" width="11.5703125" style="2" bestFit="1" customWidth="1"/>
    <col min="13595" max="13597" width="9.140625" style="2"/>
    <col min="13598" max="13598" width="11.5703125" style="2" bestFit="1" customWidth="1"/>
    <col min="13599" max="13599" width="9.140625" style="2"/>
    <col min="13600" max="13600" width="11.5703125" style="2" bestFit="1" customWidth="1"/>
    <col min="13601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2" style="2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3849" width="9.140625" style="2"/>
    <col min="13850" max="13850" width="11.5703125" style="2" bestFit="1" customWidth="1"/>
    <col min="13851" max="13853" width="9.140625" style="2"/>
    <col min="13854" max="13854" width="11.5703125" style="2" bestFit="1" customWidth="1"/>
    <col min="13855" max="13855" width="9.140625" style="2"/>
    <col min="13856" max="13856" width="11.5703125" style="2" bestFit="1" customWidth="1"/>
    <col min="13857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2" style="2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105" width="9.140625" style="2"/>
    <col min="14106" max="14106" width="11.5703125" style="2" bestFit="1" customWidth="1"/>
    <col min="14107" max="14109" width="9.140625" style="2"/>
    <col min="14110" max="14110" width="11.5703125" style="2" bestFit="1" customWidth="1"/>
    <col min="14111" max="14111" width="9.140625" style="2"/>
    <col min="14112" max="14112" width="11.5703125" style="2" bestFit="1" customWidth="1"/>
    <col min="14113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2" style="2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361" width="9.140625" style="2"/>
    <col min="14362" max="14362" width="11.5703125" style="2" bestFit="1" customWidth="1"/>
    <col min="14363" max="14365" width="9.140625" style="2"/>
    <col min="14366" max="14366" width="11.5703125" style="2" bestFit="1" customWidth="1"/>
    <col min="14367" max="14367" width="9.140625" style="2"/>
    <col min="14368" max="14368" width="11.5703125" style="2" bestFit="1" customWidth="1"/>
    <col min="14369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2" style="2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617" width="9.140625" style="2"/>
    <col min="14618" max="14618" width="11.5703125" style="2" bestFit="1" customWidth="1"/>
    <col min="14619" max="14621" width="9.140625" style="2"/>
    <col min="14622" max="14622" width="11.5703125" style="2" bestFit="1" customWidth="1"/>
    <col min="14623" max="14623" width="9.140625" style="2"/>
    <col min="14624" max="14624" width="11.5703125" style="2" bestFit="1" customWidth="1"/>
    <col min="14625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2" style="2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4873" width="9.140625" style="2"/>
    <col min="14874" max="14874" width="11.5703125" style="2" bestFit="1" customWidth="1"/>
    <col min="14875" max="14877" width="9.140625" style="2"/>
    <col min="14878" max="14878" width="11.5703125" style="2" bestFit="1" customWidth="1"/>
    <col min="14879" max="14879" width="9.140625" style="2"/>
    <col min="14880" max="14880" width="11.5703125" style="2" bestFit="1" customWidth="1"/>
    <col min="14881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2" style="2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129" width="9.140625" style="2"/>
    <col min="15130" max="15130" width="11.5703125" style="2" bestFit="1" customWidth="1"/>
    <col min="15131" max="15133" width="9.140625" style="2"/>
    <col min="15134" max="15134" width="11.5703125" style="2" bestFit="1" customWidth="1"/>
    <col min="15135" max="15135" width="9.140625" style="2"/>
    <col min="15136" max="15136" width="11.5703125" style="2" bestFit="1" customWidth="1"/>
    <col min="15137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2" style="2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385" width="9.140625" style="2"/>
    <col min="15386" max="15386" width="11.5703125" style="2" bestFit="1" customWidth="1"/>
    <col min="15387" max="15389" width="9.140625" style="2"/>
    <col min="15390" max="15390" width="11.5703125" style="2" bestFit="1" customWidth="1"/>
    <col min="15391" max="15391" width="9.140625" style="2"/>
    <col min="15392" max="15392" width="11.5703125" style="2" bestFit="1" customWidth="1"/>
    <col min="15393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2" style="2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641" width="9.140625" style="2"/>
    <col min="15642" max="15642" width="11.5703125" style="2" bestFit="1" customWidth="1"/>
    <col min="15643" max="15645" width="9.140625" style="2"/>
    <col min="15646" max="15646" width="11.5703125" style="2" bestFit="1" customWidth="1"/>
    <col min="15647" max="15647" width="9.140625" style="2"/>
    <col min="15648" max="15648" width="11.5703125" style="2" bestFit="1" customWidth="1"/>
    <col min="15649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2" style="2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5897" width="9.140625" style="2"/>
    <col min="15898" max="15898" width="11.5703125" style="2" bestFit="1" customWidth="1"/>
    <col min="15899" max="15901" width="9.140625" style="2"/>
    <col min="15902" max="15902" width="11.5703125" style="2" bestFit="1" customWidth="1"/>
    <col min="15903" max="15903" width="9.140625" style="2"/>
    <col min="15904" max="15904" width="11.5703125" style="2" bestFit="1" customWidth="1"/>
    <col min="15905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2" style="2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153" width="9.140625" style="2"/>
    <col min="16154" max="16154" width="11.5703125" style="2" bestFit="1" customWidth="1"/>
    <col min="16155" max="16157" width="9.140625" style="2"/>
    <col min="16158" max="16158" width="11.5703125" style="2" bestFit="1" customWidth="1"/>
    <col min="16159" max="16159" width="9.140625" style="2"/>
    <col min="16160" max="16160" width="11.5703125" style="2" bestFit="1" customWidth="1"/>
    <col min="16161" max="16384" width="9.140625" style="2"/>
  </cols>
  <sheetData>
    <row r="1" spans="1:24" ht="23.8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3" t="s">
        <v>2</v>
      </c>
      <c r="B3" s="13"/>
      <c r="C3" s="13"/>
      <c r="D3" s="13"/>
      <c r="E3" s="13"/>
      <c r="F3" s="13"/>
      <c r="G3" s="13"/>
      <c r="H3" s="11"/>
      <c r="I3" s="11"/>
      <c r="J3" s="11"/>
      <c r="K3" s="11"/>
      <c r="L3" s="21" t="s">
        <v>3</v>
      </c>
      <c r="M3" s="21"/>
      <c r="N3" s="21"/>
      <c r="O3" s="4" t="s">
        <v>1</v>
      </c>
      <c r="P3" s="11"/>
      <c r="Q3" s="22" t="s">
        <v>4</v>
      </c>
      <c r="R3" s="22"/>
      <c r="S3" s="22"/>
      <c r="T3" s="20">
        <v>2024</v>
      </c>
      <c r="U3" s="20"/>
      <c r="V3" s="20"/>
      <c r="W3" s="20"/>
      <c r="X3" s="11"/>
    </row>
    <row r="4" spans="1:24" ht="27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"/>
      <c r="M4" s="11"/>
      <c r="N4" s="11"/>
      <c r="O4" s="11"/>
      <c r="P4" s="11"/>
      <c r="Q4" s="11"/>
      <c r="R4" s="11"/>
      <c r="S4" s="20"/>
      <c r="T4" s="20"/>
      <c r="U4" s="20"/>
      <c r="V4" s="20"/>
      <c r="W4" s="11"/>
      <c r="X4" s="11"/>
    </row>
    <row r="5" spans="1:24" ht="19.350000000000001" customHeight="1" thickBot="1" x14ac:dyDescent="0.3">
      <c r="A5" s="11"/>
      <c r="B5" s="17" t="s">
        <v>35</v>
      </c>
      <c r="C5" s="17"/>
      <c r="D5" s="17"/>
      <c r="E5" s="17"/>
      <c r="F5" s="17"/>
      <c r="G5" s="18" t="s">
        <v>6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1"/>
    </row>
    <row r="6" spans="1:24" ht="51.75" customHeight="1" x14ac:dyDescent="0.2">
      <c r="A6" s="11"/>
      <c r="B6" s="5" t="s">
        <v>8</v>
      </c>
      <c r="C6" s="5" t="s">
        <v>9</v>
      </c>
      <c r="D6" s="5" t="s">
        <v>10</v>
      </c>
      <c r="E6" s="19" t="s">
        <v>11</v>
      </c>
      <c r="F6" s="19"/>
      <c r="G6" s="19" t="s">
        <v>36</v>
      </c>
      <c r="H6" s="19"/>
      <c r="I6" s="19"/>
      <c r="J6" s="19" t="s">
        <v>12</v>
      </c>
      <c r="K6" s="19"/>
      <c r="L6" s="19"/>
      <c r="M6" s="19" t="s">
        <v>13</v>
      </c>
      <c r="N6" s="19"/>
      <c r="O6" s="19"/>
      <c r="P6" s="19"/>
      <c r="Q6" s="19"/>
      <c r="R6" s="19" t="s">
        <v>14</v>
      </c>
      <c r="S6" s="19"/>
      <c r="T6" s="19"/>
      <c r="U6" s="19"/>
      <c r="V6" s="19" t="s">
        <v>15</v>
      </c>
      <c r="W6" s="19"/>
      <c r="X6" s="11"/>
    </row>
    <row r="7" spans="1:24" ht="14.25" thickBot="1" x14ac:dyDescent="0.25">
      <c r="A7" s="11"/>
      <c r="B7" s="6"/>
      <c r="C7" s="6" t="s">
        <v>18</v>
      </c>
      <c r="D7" s="6" t="s">
        <v>19</v>
      </c>
      <c r="E7" s="16" t="s">
        <v>20</v>
      </c>
      <c r="F7" s="16"/>
      <c r="G7" s="16" t="s">
        <v>21</v>
      </c>
      <c r="H7" s="16"/>
      <c r="I7" s="16"/>
      <c r="J7" s="16" t="s">
        <v>22</v>
      </c>
      <c r="K7" s="16"/>
      <c r="L7" s="16"/>
      <c r="M7" s="16" t="s">
        <v>23</v>
      </c>
      <c r="N7" s="16"/>
      <c r="O7" s="16"/>
      <c r="P7" s="16"/>
      <c r="Q7" s="16"/>
      <c r="R7" s="16" t="s">
        <v>24</v>
      </c>
      <c r="S7" s="16"/>
      <c r="T7" s="16"/>
      <c r="U7" s="16"/>
      <c r="V7" s="16" t="s">
        <v>25</v>
      </c>
      <c r="W7" s="16"/>
      <c r="X7" s="11"/>
    </row>
    <row r="8" spans="1:24" ht="23.25" thickBot="1" x14ac:dyDescent="0.25">
      <c r="A8" s="11"/>
      <c r="B8" s="7">
        <v>600</v>
      </c>
      <c r="C8" s="8" t="s">
        <v>37</v>
      </c>
      <c r="D8" s="9">
        <f>('[1]7B'!D9+'[1]8B'!D9+'[1]9B'!D9)/3</f>
        <v>14844</v>
      </c>
      <c r="E8" s="14">
        <f>('[1]7B'!E9+'[1]8B'!E9+'[1]9B'!E9)/3</f>
        <v>15021</v>
      </c>
      <c r="F8" s="14"/>
      <c r="G8" s="14">
        <f>'[1]7B'!G9+'[1]8B'!G9+'[1]9B'!G9</f>
        <v>5639372.4799999995</v>
      </c>
      <c r="H8" s="14"/>
      <c r="I8" s="14"/>
      <c r="J8" s="14">
        <f>'[1]7B'!I9+'[1]8B'!I9+'[1]9B'!I9</f>
        <v>6711636.6899999995</v>
      </c>
      <c r="K8" s="14"/>
      <c r="L8" s="14"/>
      <c r="M8" s="14">
        <f>'[1]7B'!L9+'[1]8B'!L9+'[1]9B'!L9</f>
        <v>768548.05</v>
      </c>
      <c r="N8" s="14"/>
      <c r="O8" s="14"/>
      <c r="P8" s="14"/>
      <c r="Q8" s="14"/>
      <c r="R8" s="14">
        <f>'[1]7B'!P9+'[1]8B'!P9+'[1]9B'!P9</f>
        <v>1574138.78</v>
      </c>
      <c r="S8" s="14"/>
      <c r="T8" s="14"/>
      <c r="U8" s="14"/>
      <c r="V8" s="14">
        <f>'[1]7B'!S9+'[1]8B'!S9+'[1]9B'!S9</f>
        <v>9054323.5199999996</v>
      </c>
      <c r="W8" s="14"/>
      <c r="X8" s="11"/>
    </row>
    <row r="9" spans="1:24" ht="13.5" thickBot="1" x14ac:dyDescent="0.25">
      <c r="A9" s="11"/>
      <c r="B9" s="7">
        <v>700</v>
      </c>
      <c r="C9" s="8" t="s">
        <v>38</v>
      </c>
      <c r="D9" s="9">
        <f>('[1]7B'!D10+'[1]8B'!D10+'[1]9B'!D10)/3</f>
        <v>32094.666666666668</v>
      </c>
      <c r="E9" s="14">
        <f>('[1]7B'!E10+'[1]8B'!E10+'[1]9B'!E10)/3</f>
        <v>32366.333333333332</v>
      </c>
      <c r="F9" s="14"/>
      <c r="G9" s="14">
        <f>'[1]7B'!G10+'[1]8B'!G10+'[1]9B'!G10</f>
        <v>14255382.560000002</v>
      </c>
      <c r="H9" s="14"/>
      <c r="I9" s="14"/>
      <c r="J9" s="14">
        <f>'[1]7B'!I10+'[1]8B'!I10+'[1]9B'!I10</f>
        <v>15327646.77</v>
      </c>
      <c r="K9" s="14"/>
      <c r="L9" s="14"/>
      <c r="M9" s="14">
        <f>'[1]7B'!L10+'[1]8B'!L10+'[1]9B'!L10</f>
        <v>1409113.8599999999</v>
      </c>
      <c r="N9" s="14"/>
      <c r="O9" s="14"/>
      <c r="P9" s="14"/>
      <c r="Q9" s="14"/>
      <c r="R9" s="14">
        <f>'[1]7B'!P10+'[1]8B'!P10+'[1]9B'!P10</f>
        <v>2692769.27</v>
      </c>
      <c r="S9" s="14"/>
      <c r="T9" s="14"/>
      <c r="U9" s="14"/>
      <c r="V9" s="14">
        <f>'[1]7B'!S10+'[1]8B'!S10+'[1]9B'!S10</f>
        <v>19429529.899999999</v>
      </c>
      <c r="W9" s="14"/>
      <c r="X9" s="11"/>
    </row>
    <row r="10" spans="1:24" ht="24.75" customHeight="1" thickBot="1" x14ac:dyDescent="0.25">
      <c r="A10" s="11"/>
      <c r="B10" s="12"/>
      <c r="C10" s="12"/>
      <c r="D10" s="12"/>
      <c r="E10" s="25"/>
      <c r="F10" s="25"/>
      <c r="G10" s="23" t="s">
        <v>39</v>
      </c>
      <c r="H10" s="23"/>
      <c r="I10" s="23"/>
      <c r="J10" s="23" t="s">
        <v>40</v>
      </c>
      <c r="K10" s="23"/>
      <c r="L10" s="23"/>
      <c r="M10" s="23" t="s">
        <v>41</v>
      </c>
      <c r="N10" s="23"/>
      <c r="O10" s="23"/>
      <c r="P10" s="23"/>
      <c r="Q10" s="23"/>
      <c r="R10" s="23" t="s">
        <v>42</v>
      </c>
      <c r="S10" s="23"/>
      <c r="T10" s="23"/>
      <c r="U10" s="23"/>
      <c r="V10" s="23" t="s">
        <v>43</v>
      </c>
      <c r="W10" s="23"/>
      <c r="X10" s="11"/>
    </row>
    <row r="11" spans="1:24" ht="13.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9.350000000000001" customHeight="1" thickBot="1" x14ac:dyDescent="0.3">
      <c r="A12" s="11"/>
      <c r="B12" s="26" t="s">
        <v>44</v>
      </c>
      <c r="C12" s="26"/>
      <c r="D12" s="18" t="s">
        <v>7</v>
      </c>
      <c r="E12" s="18"/>
      <c r="F12" s="18"/>
      <c r="G12" s="18"/>
      <c r="H12" s="18"/>
      <c r="I12" s="18"/>
      <c r="J12" s="18"/>
      <c r="K12" s="18"/>
      <c r="L12" s="18"/>
      <c r="M12" s="18"/>
      <c r="N12" s="18" t="s">
        <v>45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50.25" customHeight="1" x14ac:dyDescent="0.2">
      <c r="A13" s="11"/>
      <c r="B13" s="5" t="s">
        <v>8</v>
      </c>
      <c r="C13" s="5" t="s">
        <v>9</v>
      </c>
      <c r="D13" s="19" t="s">
        <v>12</v>
      </c>
      <c r="E13" s="19"/>
      <c r="F13" s="19" t="s">
        <v>13</v>
      </c>
      <c r="G13" s="19"/>
      <c r="H13" s="19"/>
      <c r="I13" s="19" t="s">
        <v>16</v>
      </c>
      <c r="J13" s="19"/>
      <c r="K13" s="19" t="s">
        <v>17</v>
      </c>
      <c r="L13" s="19"/>
      <c r="M13" s="19"/>
      <c r="N13" s="19" t="s">
        <v>46</v>
      </c>
      <c r="O13" s="19"/>
      <c r="P13" s="19"/>
      <c r="Q13" s="19"/>
      <c r="R13" s="19" t="s">
        <v>47</v>
      </c>
      <c r="S13" s="19"/>
      <c r="T13" s="19"/>
      <c r="U13" s="19" t="s">
        <v>48</v>
      </c>
      <c r="V13" s="19"/>
      <c r="W13" s="19"/>
      <c r="X13" s="19"/>
    </row>
    <row r="14" spans="1:24" ht="14.25" thickBot="1" x14ac:dyDescent="0.25">
      <c r="A14" s="11"/>
      <c r="B14" s="6"/>
      <c r="C14" s="6" t="s">
        <v>18</v>
      </c>
      <c r="D14" s="16" t="s">
        <v>26</v>
      </c>
      <c r="E14" s="16"/>
      <c r="F14" s="16" t="s">
        <v>27</v>
      </c>
      <c r="G14" s="16"/>
      <c r="H14" s="16"/>
      <c r="I14" s="16" t="s">
        <v>28</v>
      </c>
      <c r="J14" s="16"/>
      <c r="K14" s="16" t="s">
        <v>49</v>
      </c>
      <c r="L14" s="16"/>
      <c r="M14" s="16"/>
      <c r="N14" s="16" t="s">
        <v>50</v>
      </c>
      <c r="O14" s="16"/>
      <c r="P14" s="16"/>
      <c r="Q14" s="16"/>
      <c r="R14" s="16" t="s">
        <v>51</v>
      </c>
      <c r="S14" s="16"/>
      <c r="T14" s="16"/>
      <c r="U14" s="16" t="s">
        <v>52</v>
      </c>
      <c r="V14" s="16"/>
      <c r="W14" s="16"/>
      <c r="X14" s="16"/>
    </row>
    <row r="15" spans="1:24" ht="23.25" thickBot="1" x14ac:dyDescent="0.25">
      <c r="A15" s="11"/>
      <c r="B15" s="7">
        <v>600</v>
      </c>
      <c r="C15" s="8" t="s">
        <v>37</v>
      </c>
      <c r="D15" s="15">
        <f>'[1]7B'!D17+'[1]8B'!D17+'[1]9B'!D17</f>
        <v>280618408.86000001</v>
      </c>
      <c r="E15" s="15"/>
      <c r="F15" s="15">
        <f>'[1]7B'!F17+'[1]8B'!F17+'[1]9B'!F17</f>
        <v>45942545.260000005</v>
      </c>
      <c r="G15" s="15"/>
      <c r="H15" s="15"/>
      <c r="I15" s="15">
        <f>'[1]7B'!H17+'[1]8B'!H17+'[1]9B'!H17</f>
        <v>123684533.06</v>
      </c>
      <c r="J15" s="15"/>
      <c r="K15" s="15">
        <f>'[1]7B'!J17+'[1]8B'!J17+'[1]9B'!J17</f>
        <v>450245487.18000001</v>
      </c>
      <c r="L15" s="15"/>
      <c r="M15" s="15"/>
      <c r="N15" s="14">
        <f>'[1]7B'!M17+'[1]8B'!M17+'[1]9B'!M17</f>
        <v>98167793</v>
      </c>
      <c r="O15" s="14"/>
      <c r="P15" s="14"/>
      <c r="Q15" s="14"/>
      <c r="R15" s="14">
        <f>'[1]7B'!P17+'[1]8B'!P17+'[1]9B'!P17</f>
        <v>2690339</v>
      </c>
      <c r="S15" s="14"/>
      <c r="T15" s="14"/>
      <c r="U15" s="14">
        <f>'[1]7B'!R17+'[1]8B'!R17+'[1]9B'!R17</f>
        <v>606878</v>
      </c>
      <c r="V15" s="14"/>
      <c r="W15" s="14"/>
      <c r="X15" s="14"/>
    </row>
    <row r="16" spans="1:24" ht="21" customHeight="1" thickBot="1" x14ac:dyDescent="0.25">
      <c r="A16" s="11"/>
      <c r="B16" s="7">
        <v>700</v>
      </c>
      <c r="C16" s="8" t="s">
        <v>38</v>
      </c>
      <c r="D16" s="15">
        <f>'[1]7B'!D18+'[1]8B'!D18+'[1]9B'!D18</f>
        <v>656833177.56999993</v>
      </c>
      <c r="E16" s="15"/>
      <c r="F16" s="15">
        <f>'[1]7B'!F18+'[1]8B'!F18+'[1]9B'!F18</f>
        <v>85486807.659999996</v>
      </c>
      <c r="G16" s="15"/>
      <c r="H16" s="15"/>
      <c r="I16" s="15">
        <f>'[1]7B'!H18+'[1]8B'!H18+'[1]9B'!H18</f>
        <v>176631481.37</v>
      </c>
      <c r="J16" s="15"/>
      <c r="K16" s="15">
        <f>'[1]7B'!J18+'[1]8B'!J18+'[1]9B'!J18</f>
        <v>918951466.5999999</v>
      </c>
      <c r="L16" s="15"/>
      <c r="M16" s="15"/>
      <c r="N16" s="14">
        <f>'[1]7B'!M18+'[1]8B'!M18+'[1]9B'!M18</f>
        <v>98167793</v>
      </c>
      <c r="O16" s="14"/>
      <c r="P16" s="14"/>
      <c r="Q16" s="14"/>
      <c r="R16" s="14">
        <f>'[1]7B'!P18+'[1]8B'!P18+'[1]9B'!P18</f>
        <v>2690339</v>
      </c>
      <c r="S16" s="14"/>
      <c r="T16" s="14"/>
      <c r="U16" s="14">
        <f>'[1]7B'!R18+'[1]8B'!R18+'[1]9B'!R18</f>
        <v>606878</v>
      </c>
      <c r="V16" s="14"/>
      <c r="W16" s="14"/>
      <c r="X16" s="14"/>
    </row>
    <row r="17" spans="1:24" ht="24" customHeight="1" thickBot="1" x14ac:dyDescent="0.25">
      <c r="A17" s="11"/>
      <c r="B17" s="12"/>
      <c r="C17" s="12"/>
      <c r="D17" s="23" t="s">
        <v>53</v>
      </c>
      <c r="E17" s="23"/>
      <c r="F17" s="23" t="s">
        <v>54</v>
      </c>
      <c r="G17" s="23"/>
      <c r="H17" s="23"/>
      <c r="I17" s="23" t="s">
        <v>55</v>
      </c>
      <c r="J17" s="23"/>
      <c r="K17" s="23" t="s">
        <v>56</v>
      </c>
      <c r="L17" s="23"/>
      <c r="M17" s="23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5"/>
    </row>
  </sheetData>
  <mergeCells count="76">
    <mergeCell ref="S4:V4"/>
    <mergeCell ref="A1:T1"/>
    <mergeCell ref="A3:G3"/>
    <mergeCell ref="L3:N3"/>
    <mergeCell ref="Q3:S3"/>
    <mergeCell ref="T3:W3"/>
    <mergeCell ref="B5:F5"/>
    <mergeCell ref="G5:W5"/>
    <mergeCell ref="E6:F6"/>
    <mergeCell ref="G6:I6"/>
    <mergeCell ref="J6:L6"/>
    <mergeCell ref="M6:Q6"/>
    <mergeCell ref="R6:U6"/>
    <mergeCell ref="V6:W6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2024-07-16T14:27:40Z</dcterms:created>
  <dcterms:modified xsi:type="dcterms:W3CDTF">2024-10-23T14:53:33Z</dcterms:modified>
</cp:coreProperties>
</file>