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CONTROLLER\Payroll C&amp;A\Headcounts\Wage Forms A &amp; B\2024\Wage AB Downloads\Q4\"/>
    </mc:Choice>
  </mc:AlternateContent>
  <xr:revisionPtr revIDLastSave="0" documentId="13_ncr:1_{93845A3A-F758-4BC1-A21E-96974AEE047C}" xr6:coauthVersionLast="47" xr6:coauthVersionMax="47" xr10:uidLastSave="{00000000-0000-0000-0000-000000000000}"/>
  <bookViews>
    <workbookView xWindow="-120" yWindow="-120" windowWidth="29040" windowHeight="15720" activeTab="1" xr2:uid="{09C0888E-05DF-47C9-99ED-B2EB8A8E2B72}"/>
  </bookViews>
  <sheets>
    <sheet name="Q4 '24 Form A" sheetId="1" r:id="rId1"/>
    <sheet name="Q4 '24 Form B" sheetId="2" r:id="rId2"/>
    <sheet name="Instructions" sheetId="3" r:id="rId3"/>
    <sheet name="Certification" sheetId="4" r:id="rId4"/>
  </sheets>
  <definedNames>
    <definedName name="_xlnm.Print_Area" localSheetId="0">'Q4 ''24 Form A'!$A$1:$J$32</definedName>
    <definedName name="_xlnm.Print_Area" localSheetId="1">'Q4 ''24 Form B'!$A$1:$I$22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2" l="1"/>
  <c r="F25" i="1"/>
  <c r="H17" i="1"/>
  <c r="H14" i="1"/>
  <c r="F26" i="1" l="1"/>
  <c r="E27" i="1"/>
  <c r="E16" i="2" s="1"/>
  <c r="D27" i="1"/>
  <c r="D16" i="2" s="1"/>
  <c r="F24" i="1"/>
  <c r="F23" i="1"/>
  <c r="C27" i="1"/>
  <c r="C16" i="2" s="1"/>
  <c r="F22" i="1"/>
  <c r="G18" i="1"/>
  <c r="H11" i="2" s="1"/>
  <c r="H16" i="1"/>
  <c r="H15" i="1"/>
  <c r="F18" i="1"/>
  <c r="G11" i="2" s="1"/>
  <c r="E18" i="1"/>
  <c r="F11" i="2" s="1"/>
  <c r="H13" i="1"/>
  <c r="D18" i="1"/>
  <c r="D11" i="2" s="1"/>
  <c r="I10" i="2"/>
  <c r="F27" i="1" l="1"/>
  <c r="F16" i="2" s="1"/>
  <c r="E11" i="2"/>
  <c r="H18" i="1"/>
  <c r="I11" i="2" s="1"/>
  <c r="C18" i="1" l="1"/>
  <c r="C11" i="2" s="1"/>
</calcChain>
</file>

<file path=xl/sharedStrings.xml><?xml version="1.0" encoding="utf-8"?>
<sst xmlns="http://schemas.openxmlformats.org/spreadsheetml/2006/main" count="103" uniqueCount="91">
  <si>
    <r>
      <rPr>
        <b/>
        <sz val="8"/>
        <rFont val="Arial"/>
        <family val="34"/>
      </rPr>
      <t>SURFACE TRANSPORTATION BOARD                                                                                                                               FORM A - STB Wage Statistics</t>
    </r>
  </si>
  <si>
    <t>FORM A - STB Wage Statistics</t>
  </si>
  <si>
    <r>
      <rPr>
        <b/>
        <sz val="8"/>
        <rFont val="Arial"/>
        <family val="34"/>
      </rPr>
      <t>OFFICE OF ECONOMICS                                                                                                                                                      Approved by OMB (No. 2140-0004)</t>
    </r>
  </si>
  <si>
    <t>Approved by OMB (No. 2140-0004)</t>
  </si>
  <si>
    <r>
      <rPr>
        <b/>
        <sz val="8"/>
        <rFont val="Arial"/>
        <family val="34"/>
      </rPr>
      <t>WASHINGTON, DC 20423                                                                                                                                                     Expires:  08-31-2015</t>
    </r>
  </si>
  <si>
    <r>
      <rPr>
        <b/>
        <sz val="10"/>
        <rFont val="Arial"/>
        <family val="34"/>
      </rPr>
      <t>REPORT OF RAILROAD EMPLOYEES, SERVICE, AND COMPENSATION</t>
    </r>
  </si>
  <si>
    <t>BNSF Railway</t>
  </si>
  <si>
    <r>
      <t xml:space="preserve">                                                                                       </t>
    </r>
    <r>
      <rPr>
        <sz val="8"/>
        <rFont val="Arial"/>
        <family val="34"/>
      </rPr>
      <t>(State in whole numbers)</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</si>
  <si>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</si>
  <si>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</si>
  <si>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</si>
  <si>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</si>
  <si>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</si>
  <si>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</si>
  <si>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</si>
  <si>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</si>
  <si>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</si>
  <si>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</si>
  <si>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</si>
  <si>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</si>
  <si>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</si>
  <si>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</si>
  <si>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</si>
  <si>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</si>
  <si>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</si>
  <si>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</si>
  <si>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</si>
  <si>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</si>
  <si>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</si>
  <si>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t>Surface Transportation Board</t>
  </si>
  <si>
    <t>FORM B - STB Wage Statistics</t>
  </si>
  <si>
    <t>Office of Economics</t>
  </si>
  <si>
    <t>Approved by OMB (N. 2140-0004)</t>
  </si>
  <si>
    <t>Washington, D.C. 20423</t>
  </si>
  <si>
    <t>REPORT OF RAILROAD EMPLOYEES, SERVICE, AND COMPENSATION</t>
  </si>
  <si>
    <t>Service Hours</t>
  </si>
  <si>
    <t>Group No.</t>
  </si>
  <si>
    <t>Reporting Group                                              (1)</t>
  </si>
  <si>
    <t xml:space="preserve">Average number of employees for period (Footnotes 1,2)                      (2) </t>
  </si>
  <si>
    <t>Average Number of employees who received pay during period              (3)</t>
  </si>
  <si>
    <t>Straight time actually worked                                                                                                                                                                       (4)</t>
  </si>
  <si>
    <t>Straight time paid for                               (5)</t>
  </si>
  <si>
    <t>Overtime paid for                       (6)</t>
  </si>
  <si>
    <t>Constructive allowance, vacations, holidays, etc.  (7)</t>
  </si>
  <si>
    <t>Total service hours   (8)</t>
  </si>
  <si>
    <t>Total Transportation (train and engine)</t>
  </si>
  <si>
    <t>Total all groups*</t>
  </si>
  <si>
    <t>*Form A Col. 4 plus Form B Col. 4</t>
  </si>
  <si>
    <t>*Form A Col. 4 plus Form B Col. 5</t>
  </si>
  <si>
    <t>*Form A Col. 5 plus Form B Col. 6</t>
  </si>
  <si>
    <t>*Form A Col. 6 plus Form B Col. 7</t>
  </si>
  <si>
    <t>*Form A Col. 7 plus Form B Col. 8</t>
  </si>
  <si>
    <t>COMPENSATION (in thousands)</t>
  </si>
  <si>
    <t>Miles</t>
  </si>
  <si>
    <t>Reporting Group (1)</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</si>
  <si>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</si>
  <si>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</si>
  <si>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</si>
  <si>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</si>
  <si>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</si>
  <si>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</si>
  <si>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</si>
  <si>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A Col. 8 plus Form B Col. 9</t>
  </si>
  <si>
    <t>*Form A Col. 9 plus Form B Col. 10</t>
  </si>
  <si>
    <t>*Form A Col. 10 plus Form B Col. 11</t>
  </si>
  <si>
    <t>*Form A Col. 11 plus Form B Col. 12</t>
  </si>
  <si>
    <t>1     Average of three monthly mid-month counts for quarterly report.</t>
  </si>
  <si>
    <t>2     Average of twelve mid-month counts for annual report.</t>
  </si>
  <si>
    <r>
      <rPr>
        <sz val="8"/>
        <rFont val="Arial"/>
        <family val="34"/>
      </rPr>
      <t>Wage A &amp; B Instructions</t>
    </r>
  </si>
  <si>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</si>
  <si>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</si>
  <si>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</si>
  <si>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</si>
  <si>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</si>
  <si>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r>
      <rPr>
        <b/>
        <sz val="8"/>
        <rFont val="Arial"/>
        <family val="34"/>
      </rPr>
      <t>SUPPLEMENTAL INFORMATION ABOUT THE REPORT OF RAILROAD EMPLOYEES, SERVICE AND COMPENSATION</t>
    </r>
  </si>
  <si>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</si>
  <si>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</si>
  <si>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</si>
  <si>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r>
      <t xml:space="preserve">I, the undersigned </t>
    </r>
    <r>
      <rPr>
        <sz val="8"/>
        <rFont val="Arial"/>
        <family val="2"/>
      </rPr>
      <t>Alice Talkington,</t>
    </r>
    <r>
      <rPr>
        <sz val="8"/>
        <rFont val="Arial"/>
        <family val="34"/>
      </rPr>
      <t xml:space="preserve"> Director Accounting, of the </t>
    </r>
    <r>
      <rPr>
        <sz val="8"/>
        <rFont val="Arial"/>
        <family val="2"/>
      </rPr>
      <t xml:space="preserve">BNSF Railway </t>
    </r>
    <r>
      <rPr>
        <sz val="8"/>
        <rFont val="Arial"/>
        <family val="34"/>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</si>
  <si>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Alice Talkington</t>
  </si>
  <si>
    <t>Signature: /s/ Alice Talkington</t>
  </si>
  <si>
    <t>2301 Lou Menk Drive</t>
  </si>
  <si>
    <t>Fort Worth, TX 76131-2830</t>
  </si>
  <si>
    <t>Telephone Number: 817-352-4908</t>
  </si>
  <si>
    <t>Expires 3-31-2025</t>
  </si>
  <si>
    <t>Average number                     of employees
for period (Footnotes 1,2)                              (2)</t>
  </si>
  <si>
    <r>
      <t xml:space="preserve">For Calendar Year: </t>
    </r>
    <r>
      <rPr>
        <sz val="10"/>
        <color rgb="FF0000FF"/>
        <rFont val="Times New Roman"/>
        <family val="1"/>
      </rPr>
      <t>2024</t>
    </r>
  </si>
  <si>
    <r>
      <t>For Calendar Year:</t>
    </r>
    <r>
      <rPr>
        <sz val="10"/>
        <color rgb="FF0000FF"/>
        <rFont val="Times New Roman"/>
        <family val="1"/>
      </rPr>
      <t xml:space="preserve"> 2024</t>
    </r>
  </si>
  <si>
    <r>
      <t>For Quarter Ending:</t>
    </r>
    <r>
      <rPr>
        <sz val="10"/>
        <color rgb="FF0000FF"/>
        <rFont val="Times New Roman"/>
        <family val="1"/>
      </rPr>
      <t xml:space="preserve"> December 31, 2024</t>
    </r>
  </si>
  <si>
    <t>Date: 1/30/2025</t>
  </si>
  <si>
    <r>
      <t xml:space="preserve">                  Miles of line covered by this report: </t>
    </r>
    <r>
      <rPr>
        <sz val="8"/>
        <color rgb="FF0000FF"/>
        <rFont val="Arial"/>
        <family val="2"/>
      </rPr>
      <t>113,440,973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</si>
</sst>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_);\(###0\)"/>
  </numFmts>
  <fonts count="13" x14ac:knownFonts="1">
    <font>
      <sz val="10"/>
      <color rgb="FF000000"/>
      <name val="Times New Roman"/>
      <charset val="204"/>
    </font>
    <font>
      <b/>
      <sz val="10"/>
      <color rgb="FF000000"/>
      <name val="Times New Roman"/>
      <family val="1"/>
    </font>
    <font>
      <b/>
      <sz val="8"/>
      <name val="Arial"/>
      <family val="34"/>
    </font>
    <font>
      <sz val="10"/>
      <color rgb="FF000000"/>
      <name val="Times New Roman"/>
      <family val="1"/>
    </font>
    <font>
      <b/>
      <sz val="10"/>
      <name val="Arial"/>
      <family val="34"/>
    </font>
    <font>
      <sz val="8"/>
      <name val="Arial"/>
      <family val="34"/>
    </font>
    <font>
      <sz val="10"/>
      <color rgb="FF0000FF"/>
      <name val="Times New Roman"/>
      <family val="1"/>
    </font>
    <font>
      <sz val="8"/>
      <color rgb="FF0000FF"/>
      <name val="Arial"/>
      <family val="2"/>
    </font>
    <font>
      <sz val="8"/>
      <color rgb="FF000000"/>
      <name val="Arial"/>
      <family val="2"/>
    </font>
    <font>
      <b/>
      <sz val="9"/>
      <name val="Arial"/>
      <family val="34"/>
    </font>
    <font>
      <b/>
      <sz val="9"/>
      <color rgb="FF000000"/>
      <name val="Times New Roman"/>
      <family val="1"/>
    </font>
    <font>
      <sz val="8"/>
      <name val="Arial"/>
      <family val="2"/>
    </font>
    <font>
      <sz val="8"/>
      <color rgb="FF000000"/>
      <name val="Times New Roman"/>
      <family val="1"/>
    </font>
  </fonts>
  <fills count="3">
    <fill>
      <patternFill patternType="none"/>
    </fill>
    <fill>
      <patternFill patternType="gray125"/>
    </fill>
    <fill>
      <patternFill patternType="solid">
        <fgColor rgb="FFFFFFFF"/>
      </patternFill>
    </fill>
  </fills>
  <borders count="2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43" fontId="3" fillId="0" borderId="0" applyFont="0" applyFill="0" applyBorder="0" applyAlignment="0" applyProtection="0"/>
  </cellStyleXfs>
  <cellXfs count="87">
    <xf numFmtId="0" fontId="0" fillId="0" borderId="0" xfId="0"/>
    <xf numFmtId="0" fontId="0" fillId="2" borderId="0" xfId="0" applyFill="1" applyAlignment="1">
      <alignment horizontal="left" vertical="top"/>
    </xf>
    <xf numFmtId="0" fontId="3" fillId="2" borderId="0" xfId="0" applyFont="1" applyFill="1" applyAlignment="1">
      <alignment horizontal="left" vertical="top"/>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0" fillId="2" borderId="10" xfId="0" applyFill="1" applyBorder="1" applyAlignment="1">
      <alignment horizontal="center" vertical="top" wrapText="1"/>
    </xf>
    <xf numFmtId="3" fontId="0" fillId="2" borderId="0" xfId="0" applyNumberFormat="1" applyFill="1" applyAlignment="1">
      <alignment horizontal="left" vertical="top"/>
    </xf>
    <xf numFmtId="164" fontId="8" fillId="2" borderId="9" xfId="0" applyNumberFormat="1" applyFont="1" applyFill="1" applyBorder="1" applyAlignment="1">
      <alignment horizontal="center" vertical="top" wrapText="1"/>
    </xf>
    <xf numFmtId="0" fontId="0" fillId="2" borderId="9" xfId="0" applyFill="1" applyBorder="1" applyAlignment="1">
      <alignment horizontal="left" vertical="top" wrapText="1"/>
    </xf>
    <xf numFmtId="165" fontId="6" fillId="0" borderId="9" xfId="1" applyNumberFormat="1" applyFont="1" applyFill="1" applyBorder="1" applyAlignment="1">
      <alignment horizontal="left" vertical="top" wrapText="1"/>
    </xf>
    <xf numFmtId="165" fontId="0" fillId="0" borderId="10" xfId="1" applyNumberFormat="1" applyFont="1" applyFill="1" applyBorder="1" applyAlignment="1">
      <alignment horizontal="left" vertical="top" wrapText="1" indent="2"/>
    </xf>
    <xf numFmtId="164" fontId="8" fillId="2" borderId="1" xfId="0" applyNumberFormat="1" applyFont="1" applyFill="1" applyBorder="1" applyAlignment="1">
      <alignment horizontal="center" vertical="top" wrapText="1"/>
    </xf>
    <xf numFmtId="0" fontId="0" fillId="2" borderId="1" xfId="0" applyFill="1" applyBorder="1" applyAlignment="1">
      <alignment horizontal="left" vertical="top" wrapText="1"/>
    </xf>
    <xf numFmtId="164" fontId="8" fillId="2" borderId="11" xfId="0" applyNumberFormat="1" applyFont="1" applyFill="1" applyBorder="1" applyAlignment="1">
      <alignment horizontal="center" vertical="top" wrapText="1"/>
    </xf>
    <xf numFmtId="0" fontId="0" fillId="2" borderId="12" xfId="0" applyFill="1" applyBorder="1" applyAlignment="1">
      <alignment horizontal="left" vertical="top" wrapText="1"/>
    </xf>
    <xf numFmtId="165" fontId="0" fillId="2" borderId="12" xfId="1" applyNumberFormat="1" applyFont="1" applyFill="1" applyBorder="1" applyAlignment="1">
      <alignment horizontal="left" vertical="top" wrapText="1"/>
    </xf>
    <xf numFmtId="164" fontId="8" fillId="2" borderId="0" xfId="0" applyNumberFormat="1" applyFont="1" applyFill="1" applyAlignment="1">
      <alignment horizontal="center" vertical="top" wrapText="1"/>
    </xf>
    <xf numFmtId="0" fontId="0" fillId="2" borderId="0" xfId="0" applyFill="1" applyAlignment="1">
      <alignment horizontal="left" vertical="top" wrapText="1"/>
    </xf>
    <xf numFmtId="0" fontId="0" fillId="2" borderId="18" xfId="0" applyFill="1" applyBorder="1" applyAlignment="1">
      <alignment horizontal="center" vertical="top" wrapText="1"/>
    </xf>
    <xf numFmtId="0" fontId="0" fillId="2" borderId="19" xfId="0" applyFill="1" applyBorder="1" applyAlignment="1">
      <alignment horizontal="center" vertical="top" wrapText="1"/>
    </xf>
    <xf numFmtId="164" fontId="8" fillId="2" borderId="6" xfId="0" applyNumberFormat="1" applyFont="1" applyFill="1" applyBorder="1" applyAlignment="1">
      <alignment horizontal="center" vertical="top" wrapText="1"/>
    </xf>
    <xf numFmtId="0" fontId="0" fillId="2" borderId="6" xfId="0" applyFill="1" applyBorder="1" applyAlignment="1">
      <alignment horizontal="left" vertical="top" wrapText="1"/>
    </xf>
    <xf numFmtId="165" fontId="0" fillId="2" borderId="9" xfId="1" applyNumberFormat="1" applyFont="1" applyFill="1" applyBorder="1" applyAlignment="1">
      <alignment horizontal="left" vertical="top" wrapText="1"/>
    </xf>
    <xf numFmtId="0" fontId="0" fillId="2" borderId="20" xfId="0" applyFill="1" applyBorder="1" applyAlignment="1">
      <alignment horizontal="left" vertical="top"/>
    </xf>
    <xf numFmtId="0" fontId="0" fillId="2" borderId="21" xfId="0" applyFill="1" applyBorder="1" applyAlignment="1">
      <alignment horizontal="left" vertical="top"/>
    </xf>
    <xf numFmtId="0" fontId="0" fillId="2" borderId="22" xfId="0" applyFill="1" applyBorder="1" applyAlignment="1">
      <alignment horizontal="left" vertical="top"/>
    </xf>
    <xf numFmtId="0" fontId="3" fillId="2" borderId="26" xfId="0" applyFont="1" applyFill="1" applyBorder="1" applyAlignment="1">
      <alignment horizontal="center" vertical="top"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0" fillId="2" borderId="27" xfId="0" applyFill="1" applyBorder="1" applyAlignment="1">
      <alignment horizontal="center" vertical="top"/>
    </xf>
    <xf numFmtId="0" fontId="3" fillId="2" borderId="27" xfId="0" applyFont="1" applyFill="1" applyBorder="1" applyAlignment="1">
      <alignment horizontal="left" vertical="top"/>
    </xf>
    <xf numFmtId="165" fontId="6" fillId="0" borderId="27" xfId="1" applyNumberFormat="1" applyFont="1" applyFill="1" applyBorder="1" applyAlignment="1">
      <alignment horizontal="left" vertical="top"/>
    </xf>
    <xf numFmtId="165" fontId="0" fillId="2" borderId="27" xfId="1" applyNumberFormat="1" applyFont="1" applyFill="1" applyBorder="1" applyAlignment="1">
      <alignment horizontal="left" vertical="top"/>
    </xf>
    <xf numFmtId="0" fontId="3" fillId="2" borderId="27" xfId="0" applyFont="1" applyFill="1" applyBorder="1" applyAlignment="1">
      <alignment horizontal="center" vertical="top" wrapText="1"/>
    </xf>
    <xf numFmtId="0" fontId="3" fillId="2" borderId="20" xfId="0" applyFont="1" applyFill="1" applyBorder="1" applyAlignment="1">
      <alignment horizontal="center" vertical="top" wrapText="1"/>
    </xf>
    <xf numFmtId="0" fontId="0" fillId="2" borderId="20" xfId="0" applyFill="1" applyBorder="1" applyAlignment="1">
      <alignment horizontal="center" vertical="top"/>
    </xf>
    <xf numFmtId="0" fontId="0" fillId="2" borderId="28" xfId="0" applyFill="1" applyBorder="1" applyAlignment="1">
      <alignment horizontal="left" vertical="top"/>
    </xf>
    <xf numFmtId="0" fontId="3" fillId="2" borderId="20" xfId="0" applyFont="1" applyFill="1" applyBorder="1" applyAlignment="1">
      <alignment horizontal="left" vertical="top" wrapText="1"/>
    </xf>
    <xf numFmtId="165" fontId="0" fillId="0" borderId="27" xfId="1" applyNumberFormat="1" applyFont="1" applyFill="1" applyBorder="1" applyAlignment="1">
      <alignment horizontal="left" vertical="top"/>
    </xf>
    <xf numFmtId="165" fontId="0" fillId="2" borderId="22" xfId="1" applyNumberFormat="1" applyFont="1" applyFill="1" applyBorder="1" applyAlignment="1">
      <alignment horizontal="left" vertical="top"/>
    </xf>
    <xf numFmtId="165" fontId="0" fillId="2" borderId="21" xfId="1" applyNumberFormat="1" applyFont="1" applyFill="1" applyBorder="1" applyAlignment="1">
      <alignment horizontal="left" vertical="top"/>
    </xf>
    <xf numFmtId="0" fontId="0" fillId="2" borderId="27" xfId="0" applyFill="1" applyBorder="1" applyAlignment="1">
      <alignment horizontal="left" vertical="top"/>
    </xf>
    <xf numFmtId="166" fontId="8" fillId="2" borderId="0" xfId="0" applyNumberFormat="1" applyFont="1" applyFill="1" applyAlignment="1">
      <alignment horizontal="left" vertical="top"/>
    </xf>
    <xf numFmtId="0" fontId="0" fillId="2" borderId="0" xfId="0" applyFill="1" applyAlignment="1">
      <alignment horizontal="center" vertical="top"/>
    </xf>
    <xf numFmtId="166" fontId="8" fillId="2" borderId="0" xfId="0" applyNumberFormat="1" applyFont="1" applyFill="1" applyAlignment="1">
      <alignment horizontal="center" vertical="top"/>
    </xf>
    <xf numFmtId="0" fontId="5" fillId="2" borderId="0" xfId="0" applyFont="1" applyFill="1" applyAlignment="1">
      <alignment horizontal="left" vertical="top" wrapText="1"/>
    </xf>
    <xf numFmtId="0" fontId="2" fillId="2" borderId="0" xfId="0" applyFont="1" applyFill="1" applyAlignment="1">
      <alignment horizontal="center" vertical="top"/>
    </xf>
    <xf numFmtId="0" fontId="5" fillId="2" borderId="0" xfId="0" applyFont="1" applyFill="1" applyAlignment="1">
      <alignment horizontal="left" vertical="top"/>
    </xf>
    <xf numFmtId="0" fontId="12" fillId="2" borderId="0" xfId="0" applyFont="1" applyFill="1" applyAlignment="1">
      <alignment horizontal="left" vertical="top"/>
    </xf>
    <xf numFmtId="165" fontId="0" fillId="2" borderId="0" xfId="1" applyNumberFormat="1" applyFont="1" applyFill="1" applyAlignment="1">
      <alignment horizontal="left" vertical="top"/>
    </xf>
    <xf numFmtId="165" fontId="0" fillId="2" borderId="6" xfId="1" applyNumberFormat="1" applyFont="1" applyFill="1" applyBorder="1" applyAlignment="1">
      <alignment horizontal="right" vertical="top" wrapText="1"/>
    </xf>
    <xf numFmtId="165" fontId="0" fillId="2" borderId="9" xfId="1" applyNumberFormat="1" applyFont="1" applyFill="1" applyBorder="1" applyAlignment="1">
      <alignment horizontal="right" vertical="top" wrapText="1"/>
    </xf>
    <xf numFmtId="0" fontId="3" fillId="2" borderId="0" xfId="0" applyFont="1" applyFill="1" applyAlignment="1">
      <alignment horizontal="left" vertical="top"/>
    </xf>
    <xf numFmtId="0" fontId="0" fillId="2" borderId="0" xfId="0" applyFill="1" applyAlignment="1">
      <alignment horizontal="left" vertical="top"/>
    </xf>
    <xf numFmtId="0" fontId="1" fillId="2" borderId="0" xfId="0" applyFont="1" applyFill="1" applyAlignment="1">
      <alignment horizontal="left" vertical="top"/>
    </xf>
    <xf numFmtId="0" fontId="5" fillId="2" borderId="0" xfId="0" applyFont="1" applyFill="1" applyAlignment="1">
      <alignment horizontal="left" vertical="top"/>
    </xf>
    <xf numFmtId="0" fontId="0" fillId="2" borderId="13" xfId="0" applyFill="1" applyBorder="1" applyAlignment="1">
      <alignment horizontal="center" vertical="top" wrapText="1"/>
    </xf>
    <xf numFmtId="0" fontId="0" fillId="2" borderId="16" xfId="0" applyFill="1" applyBorder="1" applyAlignment="1">
      <alignment horizontal="center" vertical="top" wrapText="1"/>
    </xf>
    <xf numFmtId="0" fontId="0" fillId="2" borderId="14" xfId="0" applyFill="1" applyBorder="1" applyAlignment="1">
      <alignment horizontal="left" vertical="top" wrapText="1"/>
    </xf>
    <xf numFmtId="0" fontId="0" fillId="2" borderId="17" xfId="0" applyFill="1" applyBorder="1" applyAlignment="1">
      <alignment horizontal="left" vertical="top" wrapText="1"/>
    </xf>
    <xf numFmtId="0" fontId="0" fillId="2" borderId="15" xfId="0" applyFill="1" applyBorder="1" applyAlignment="1">
      <alignment horizontal="center" vertical="top" wrapText="1"/>
    </xf>
    <xf numFmtId="0" fontId="0" fillId="2" borderId="4" xfId="0" applyFill="1" applyBorder="1" applyAlignment="1">
      <alignment horizontal="center" vertical="top" wrapText="1"/>
    </xf>
    <xf numFmtId="0" fontId="0" fillId="2" borderId="5" xfId="0" applyFill="1" applyBorder="1" applyAlignment="1">
      <alignment horizontal="center" vertical="top" wrapText="1"/>
    </xf>
    <xf numFmtId="0" fontId="5" fillId="0" borderId="0" xfId="0" applyFont="1" applyAlignment="1">
      <alignment horizontal="left" vertical="top"/>
    </xf>
    <xf numFmtId="0" fontId="0" fillId="0" borderId="0" xfId="0" applyAlignment="1">
      <alignment horizontal="left" vertical="top"/>
    </xf>
    <xf numFmtId="0" fontId="0" fillId="2" borderId="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 xfId="0" applyFill="1" applyBorder="1" applyAlignment="1">
      <alignment horizontal="center" wrapText="1"/>
    </xf>
    <xf numFmtId="0" fontId="0" fillId="2" borderId="6" xfId="0" applyFill="1" applyBorder="1" applyAlignment="1">
      <alignment horizontal="center" wrapText="1"/>
    </xf>
    <xf numFmtId="0" fontId="5" fillId="2" borderId="1" xfId="0" applyFont="1" applyFill="1" applyBorder="1" applyAlignment="1">
      <alignment horizontal="center" vertical="top" wrapText="1"/>
    </xf>
    <xf numFmtId="0" fontId="0" fillId="2" borderId="6" xfId="0" applyFill="1" applyBorder="1" applyAlignment="1">
      <alignment horizontal="center" vertical="top" wrapText="1"/>
    </xf>
    <xf numFmtId="0" fontId="0" fillId="2" borderId="2" xfId="0" applyFill="1" applyBorder="1" applyAlignment="1">
      <alignment horizontal="center" vertical="top" wrapText="1"/>
    </xf>
    <xf numFmtId="0" fontId="0" fillId="2" borderId="7" xfId="0" applyFill="1" applyBorder="1" applyAlignment="1">
      <alignment horizontal="center" vertical="top" wrapText="1"/>
    </xf>
    <xf numFmtId="0" fontId="0" fillId="2" borderId="3" xfId="0" applyFill="1" applyBorder="1" applyAlignment="1">
      <alignment horizontal="center" vertical="top" wrapText="1"/>
    </xf>
    <xf numFmtId="0" fontId="9" fillId="2" borderId="0" xfId="0" applyFont="1" applyFill="1" applyAlignment="1">
      <alignment horizontal="left" vertical="top"/>
    </xf>
    <xf numFmtId="0" fontId="10" fillId="2" borderId="0" xfId="0" applyFont="1" applyFill="1" applyAlignment="1">
      <alignment horizontal="left" vertical="top"/>
    </xf>
    <xf numFmtId="0" fontId="3" fillId="2" borderId="24" xfId="0" applyFont="1" applyFill="1" applyBorder="1" applyAlignment="1">
      <alignment horizontal="center" vertical="top" wrapText="1"/>
    </xf>
    <xf numFmtId="0" fontId="0" fillId="2" borderId="24" xfId="0" applyFill="1" applyBorder="1" applyAlignment="1">
      <alignment horizontal="center" vertical="top" wrapText="1"/>
    </xf>
    <xf numFmtId="0" fontId="0" fillId="2" borderId="25" xfId="0" applyFill="1" applyBorder="1" applyAlignment="1">
      <alignment horizontal="center" vertical="top" wrapText="1"/>
    </xf>
    <xf numFmtId="0" fontId="3" fillId="2" borderId="23" xfId="0" applyFont="1" applyFill="1" applyBorder="1" applyAlignment="1">
      <alignment horizontal="center" vertical="top" wrapText="1"/>
    </xf>
    <xf numFmtId="0" fontId="3" fillId="2" borderId="23" xfId="0" applyFont="1" applyFill="1" applyBorder="1" applyAlignment="1">
      <alignment horizontal="center" vertical="top"/>
    </xf>
    <xf numFmtId="0" fontId="0" fillId="2" borderId="24" xfId="0" applyFill="1" applyBorder="1" applyAlignment="1">
      <alignment horizontal="left" vertical="top"/>
    </xf>
    <xf numFmtId="0" fontId="0" fillId="2" borderId="25" xfId="0" applyFill="1" applyBorder="1" applyAlignment="1">
      <alignment horizontal="left" vertical="top"/>
    </xf>
    <xf numFmtId="0" fontId="0" fillId="2" borderId="22" xfId="0" applyFill="1" applyBorder="1" applyAlignment="1">
      <alignment horizontal="center" vertical="top"/>
    </xf>
    <xf numFmtId="0" fontId="0" fillId="2" borderId="21" xfId="0" applyFill="1" applyBorder="1" applyAlignment="1">
      <alignment horizontal="left" vertical="top"/>
    </xf>
    <xf numFmtId="0" fontId="5" fillId="2" borderId="0" xfId="0" applyFont="1" applyFill="1" applyAlignment="1">
      <alignment horizontal="left" vertical="top" wrapText="1"/>
    </xf>
    <xf numFmtId="0" fontId="0" fillId="2" borderId="0" xfId="0" applyFill="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colors>
    <mruColors>
      <color rgb="FF0000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2B6D2-408A-47DA-BA80-2EC7A7292206}">
  <dimension ref="A1:J142"/>
  <sheetViews>
    <sheetView view="pageBreakPreview" zoomScale="130" zoomScaleNormal="100" zoomScaleSheetLayoutView="130" workbookViewId="0">
      <selection activeCell="E14" sqref="E14"/>
    </sheetView>
  </sheetViews>
  <sheetFormatPr defaultColWidth="8.83203125" defaultRowHeight="12.75" x14ac:dyDescent="0.2"/>
  <cols>
    <col min="1" max="1" width="6" style="1" customWidth="1"/>
    <col min="2" max="2" width="39.6640625" style="1" customWidth="1"/>
    <col min="3" max="3" width="21.6640625" style="1" customWidth="1"/>
    <col min="4" max="4" width="14.83203125" style="1" customWidth="1"/>
    <col min="5" max="5" width="13.33203125" style="1" customWidth="1"/>
    <col min="6" max="6" width="14.33203125" style="1" customWidth="1"/>
    <col min="7" max="7" width="12.6640625" style="1" customWidth="1"/>
    <col min="8" max="8" width="15.1640625" style="1" customWidth="1"/>
    <col min="9" max="9" width="2.6640625" style="1" customWidth="1"/>
    <col min="10" max="10" width="11.83203125" style="1" customWidth="1"/>
    <col min="11" max="11" width="8.83203125" style="1"/>
    <col min="12" max="16" width="3" style="1" bestFit="1" customWidth="1"/>
    <col min="17" max="17" width="3.33203125" style="1" customWidth="1"/>
    <col min="18" max="19" width="3" style="1" bestFit="1" customWidth="1"/>
    <col min="20" max="16384" width="8.83203125" style="1"/>
  </cols>
  <sheetData>
    <row r="1" spans="1:10" ht="12.75" customHeight="1" x14ac:dyDescent="0.2">
      <c r="A1" s="54" t="s">
        <v>0</v>
      </c>
      <c r="B1" s="54"/>
      <c r="F1" s="2" t="s">
        <v>1</v>
      </c>
    </row>
    <row r="2" spans="1:10" ht="12.75" customHeight="1" x14ac:dyDescent="0.2">
      <c r="A2" s="54" t="s">
        <v>2</v>
      </c>
      <c r="B2" s="54"/>
      <c r="F2" s="2" t="s">
        <v>3</v>
      </c>
    </row>
    <row r="3" spans="1:10" ht="11.1" customHeight="1" x14ac:dyDescent="0.2">
      <c r="A3" s="54" t="s">
        <v>4</v>
      </c>
      <c r="B3" s="54"/>
      <c r="F3" s="2" t="s">
        <v>84</v>
      </c>
    </row>
    <row r="4" spans="1:10" ht="11.1" customHeight="1" x14ac:dyDescent="0.2"/>
    <row r="5" spans="1:10" ht="12.95" customHeight="1" x14ac:dyDescent="0.2">
      <c r="A5" s="1" t="s">
        <v>5</v>
      </c>
    </row>
    <row r="6" spans="1:10" ht="12.95" customHeight="1" x14ac:dyDescent="0.2"/>
    <row r="7" spans="1:10" ht="13.5" customHeight="1" x14ac:dyDescent="0.2">
      <c r="A7" s="55" t="s">
        <v>6</v>
      </c>
      <c r="B7" s="53"/>
      <c r="C7" s="53"/>
      <c r="D7" s="53"/>
      <c r="E7" s="53"/>
      <c r="F7" s="52" t="s">
        <v>88</v>
      </c>
      <c r="G7" s="53"/>
      <c r="H7" s="53"/>
      <c r="I7" s="53"/>
    </row>
    <row r="8" spans="1:10" ht="14.25" customHeight="1" x14ac:dyDescent="0.2">
      <c r="F8" s="52" t="s">
        <v>86</v>
      </c>
      <c r="G8" s="53"/>
      <c r="H8" s="53"/>
    </row>
    <row r="9" spans="1:10" ht="11.1" customHeight="1" x14ac:dyDescent="0.2">
      <c r="A9" s="63" t="s">
        <v>90</v>
      </c>
      <c r="B9" s="64"/>
      <c r="C9" s="64"/>
      <c r="D9" s="64"/>
      <c r="E9" s="64"/>
    </row>
    <row r="10" spans="1:10" ht="15" customHeight="1" x14ac:dyDescent="0.2">
      <c r="A10" s="52" t="s">
        <v>7</v>
      </c>
      <c r="B10" s="53"/>
      <c r="C10" s="53"/>
      <c r="D10" s="53"/>
      <c r="E10" s="53"/>
    </row>
    <row r="11" spans="1:10" ht="11.25" customHeight="1" x14ac:dyDescent="0.2">
      <c r="A11" s="65" t="s">
        <v>8</v>
      </c>
      <c r="B11" s="67" t="s">
        <v>9</v>
      </c>
      <c r="C11" s="69" t="s">
        <v>85</v>
      </c>
      <c r="D11" s="71" t="s">
        <v>10</v>
      </c>
      <c r="E11" s="73" t="s">
        <v>11</v>
      </c>
      <c r="F11" s="61"/>
      <c r="G11" s="61"/>
      <c r="H11" s="62"/>
    </row>
    <row r="12" spans="1:10" ht="72" customHeight="1" x14ac:dyDescent="0.2">
      <c r="A12" s="66"/>
      <c r="B12" s="68"/>
      <c r="C12" s="70"/>
      <c r="D12" s="72"/>
      <c r="E12" s="3" t="s">
        <v>12</v>
      </c>
      <c r="F12" s="4" t="s">
        <v>13</v>
      </c>
      <c r="G12" s="4" t="s">
        <v>14</v>
      </c>
      <c r="H12" s="5" t="s">
        <v>15</v>
      </c>
      <c r="J12" s="6"/>
    </row>
    <row r="13" spans="1:10" ht="12" customHeight="1" x14ac:dyDescent="0.2">
      <c r="A13" s="7">
        <v>100</v>
      </c>
      <c r="B13" s="8" t="s">
        <v>16</v>
      </c>
      <c r="C13" s="9">
        <v>1437</v>
      </c>
      <c r="D13" s="9">
        <v>1438</v>
      </c>
      <c r="E13" s="9">
        <v>875656</v>
      </c>
      <c r="F13" s="9">
        <v>0</v>
      </c>
      <c r="G13" s="9">
        <v>480</v>
      </c>
      <c r="H13" s="10">
        <f>SUM(E13:G13)</f>
        <v>876136</v>
      </c>
    </row>
    <row r="14" spans="1:10" ht="12" customHeight="1" x14ac:dyDescent="0.2">
      <c r="A14" s="7">
        <v>200</v>
      </c>
      <c r="B14" s="8" t="s">
        <v>17</v>
      </c>
      <c r="C14" s="9">
        <v>3106</v>
      </c>
      <c r="D14" s="9">
        <v>3128</v>
      </c>
      <c r="E14" s="9">
        <v>1649695</v>
      </c>
      <c r="F14" s="9">
        <v>66579</v>
      </c>
      <c r="G14" s="9">
        <v>106854</v>
      </c>
      <c r="H14" s="10">
        <f>SUM(E14:G14)</f>
        <v>1823128</v>
      </c>
    </row>
    <row r="15" spans="1:10" ht="12" customHeight="1" x14ac:dyDescent="0.2">
      <c r="A15" s="7">
        <v>300</v>
      </c>
      <c r="B15" s="8" t="s">
        <v>18</v>
      </c>
      <c r="C15" s="9">
        <v>8253</v>
      </c>
      <c r="D15" s="9">
        <v>8406</v>
      </c>
      <c r="E15" s="9">
        <v>3475116</v>
      </c>
      <c r="F15" s="9">
        <v>636356</v>
      </c>
      <c r="G15" s="9">
        <v>1061990</v>
      </c>
      <c r="H15" s="10">
        <f t="shared" ref="H15:H17" si="0">SUM(E15:G15)</f>
        <v>5173462</v>
      </c>
    </row>
    <row r="16" spans="1:10" ht="12" customHeight="1" x14ac:dyDescent="0.2">
      <c r="A16" s="7">
        <v>400</v>
      </c>
      <c r="B16" s="8" t="s">
        <v>19</v>
      </c>
      <c r="C16" s="9">
        <v>5894</v>
      </c>
      <c r="D16" s="9">
        <v>6134</v>
      </c>
      <c r="E16" s="9">
        <v>2723599</v>
      </c>
      <c r="F16" s="9">
        <v>368099</v>
      </c>
      <c r="G16" s="9">
        <v>486217</v>
      </c>
      <c r="H16" s="10">
        <f t="shared" si="0"/>
        <v>3577915</v>
      </c>
    </row>
    <row r="17" spans="1:8" ht="12" customHeight="1" x14ac:dyDescent="0.2">
      <c r="A17" s="11">
        <v>500</v>
      </c>
      <c r="B17" s="12" t="s">
        <v>20</v>
      </c>
      <c r="C17" s="9">
        <v>2129</v>
      </c>
      <c r="D17" s="9">
        <v>2158</v>
      </c>
      <c r="E17" s="9">
        <v>930078</v>
      </c>
      <c r="F17" s="9">
        <v>118555</v>
      </c>
      <c r="G17" s="9">
        <v>215014</v>
      </c>
      <c r="H17" s="10">
        <f t="shared" si="0"/>
        <v>1263647</v>
      </c>
    </row>
    <row r="18" spans="1:8" ht="12" customHeight="1" x14ac:dyDescent="0.2">
      <c r="A18" s="13">
        <v>550</v>
      </c>
      <c r="B18" s="14" t="s">
        <v>21</v>
      </c>
      <c r="C18" s="15">
        <f>SUM(C13:C17)</f>
        <v>20819</v>
      </c>
      <c r="D18" s="15">
        <f t="shared" ref="D18:G18" si="1">SUM(D13:D17)</f>
        <v>21264</v>
      </c>
      <c r="E18" s="15">
        <f t="shared" si="1"/>
        <v>9654144</v>
      </c>
      <c r="F18" s="15">
        <f t="shared" si="1"/>
        <v>1189589</v>
      </c>
      <c r="G18" s="15">
        <f t="shared" si="1"/>
        <v>1870555</v>
      </c>
      <c r="H18" s="15">
        <f>SUM(H13:H17)</f>
        <v>12714288</v>
      </c>
    </row>
    <row r="19" spans="1:8" ht="12" customHeight="1" x14ac:dyDescent="0.2">
      <c r="A19" s="16"/>
      <c r="B19" s="17"/>
      <c r="C19" s="17"/>
      <c r="D19" s="17"/>
      <c r="E19" s="17"/>
      <c r="F19" s="17"/>
      <c r="G19" s="17"/>
      <c r="H19" s="17"/>
    </row>
    <row r="20" spans="1:8" ht="12" customHeight="1" x14ac:dyDescent="0.2">
      <c r="A20" s="56"/>
      <c r="B20" s="58"/>
      <c r="C20" s="60" t="s">
        <v>22</v>
      </c>
      <c r="D20" s="61"/>
      <c r="E20" s="61"/>
      <c r="F20" s="62"/>
    </row>
    <row r="21" spans="1:8" ht="59.1" customHeight="1" x14ac:dyDescent="0.2">
      <c r="A21" s="57"/>
      <c r="B21" s="59"/>
      <c r="C21" s="18" t="s">
        <v>23</v>
      </c>
      <c r="D21" s="18" t="s">
        <v>24</v>
      </c>
      <c r="E21" s="18" t="s">
        <v>25</v>
      </c>
      <c r="F21" s="19" t="s">
        <v>26</v>
      </c>
    </row>
    <row r="22" spans="1:8" ht="12" customHeight="1" x14ac:dyDescent="0.2">
      <c r="A22" s="20">
        <v>100</v>
      </c>
      <c r="B22" s="21" t="s">
        <v>16</v>
      </c>
      <c r="C22" s="9">
        <v>55912</v>
      </c>
      <c r="D22" s="9">
        <v>0</v>
      </c>
      <c r="E22" s="9">
        <v>29</v>
      </c>
      <c r="F22" s="50">
        <f>SUM(C22:E22)</f>
        <v>55941</v>
      </c>
    </row>
    <row r="23" spans="1:8" ht="12" customHeight="1" x14ac:dyDescent="0.2">
      <c r="A23" s="7">
        <v>200</v>
      </c>
      <c r="B23" s="8" t="s">
        <v>17</v>
      </c>
      <c r="C23" s="9">
        <v>79358</v>
      </c>
      <c r="D23" s="9">
        <v>3720</v>
      </c>
      <c r="E23" s="9">
        <v>4046</v>
      </c>
      <c r="F23" s="50">
        <f>SUM(C23:E23)</f>
        <v>87124</v>
      </c>
    </row>
    <row r="24" spans="1:8" ht="12" customHeight="1" x14ac:dyDescent="0.2">
      <c r="A24" s="7">
        <v>300</v>
      </c>
      <c r="B24" s="8" t="s">
        <v>18</v>
      </c>
      <c r="C24" s="9">
        <v>153598</v>
      </c>
      <c r="D24" s="9">
        <v>37998</v>
      </c>
      <c r="E24" s="9">
        <v>44391</v>
      </c>
      <c r="F24" s="50">
        <f t="shared" ref="F24:F26" si="2">SUM(C24:E24)</f>
        <v>235987</v>
      </c>
    </row>
    <row r="25" spans="1:8" ht="12" customHeight="1" x14ac:dyDescent="0.2">
      <c r="A25" s="7">
        <v>400</v>
      </c>
      <c r="B25" s="8" t="s">
        <v>19</v>
      </c>
      <c r="C25" s="9">
        <v>118669</v>
      </c>
      <c r="D25" s="9">
        <v>23333</v>
      </c>
      <c r="E25" s="9">
        <v>19778</v>
      </c>
      <c r="F25" s="50">
        <f t="shared" si="2"/>
        <v>161780</v>
      </c>
    </row>
    <row r="26" spans="1:8" ht="12" customHeight="1" x14ac:dyDescent="0.2">
      <c r="A26" s="7">
        <v>500</v>
      </c>
      <c r="B26" s="8" t="s">
        <v>20</v>
      </c>
      <c r="C26" s="9">
        <v>40873</v>
      </c>
      <c r="D26" s="9">
        <v>6654</v>
      </c>
      <c r="E26" s="9">
        <v>9987</v>
      </c>
      <c r="F26" s="50">
        <f t="shared" si="2"/>
        <v>57514</v>
      </c>
    </row>
    <row r="27" spans="1:8" ht="12" customHeight="1" x14ac:dyDescent="0.2">
      <c r="A27" s="7">
        <v>550</v>
      </c>
      <c r="B27" s="8" t="s">
        <v>21</v>
      </c>
      <c r="C27" s="22">
        <f>SUM(C22:C26)</f>
        <v>448410</v>
      </c>
      <c r="D27" s="22">
        <f t="shared" ref="D27:E27" si="3">SUM(D22:D26)</f>
        <v>71705</v>
      </c>
      <c r="E27" s="22">
        <f t="shared" si="3"/>
        <v>78231</v>
      </c>
      <c r="F27" s="51">
        <f>SUM(F22:F26)</f>
        <v>598346</v>
      </c>
    </row>
    <row r="28" spans="1:8" ht="11.1" customHeight="1" x14ac:dyDescent="0.2">
      <c r="A28" s="1" t="s">
        <v>27</v>
      </c>
    </row>
    <row r="29" spans="1:8" ht="11.1" customHeight="1" x14ac:dyDescent="0.2">
      <c r="A29" s="1" t="s">
        <v>28</v>
      </c>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20:A21"/>
    <mergeCell ref="B20:B21"/>
    <mergeCell ref="C20:F20"/>
    <mergeCell ref="A9:E9"/>
    <mergeCell ref="A10:E10"/>
    <mergeCell ref="A11:A12"/>
    <mergeCell ref="B11:B12"/>
    <mergeCell ref="C11:C12"/>
    <mergeCell ref="D11:D12"/>
    <mergeCell ref="E11:H11"/>
    <mergeCell ref="F8:H8"/>
    <mergeCell ref="A1:B1"/>
    <mergeCell ref="A2:B2"/>
    <mergeCell ref="A3:B3"/>
    <mergeCell ref="A7:E7"/>
    <mergeCell ref="F7:I7"/>
  </mergeCells>
  <pageMargins left="0.7" right="0.7" top="0.75" bottom="0.75" header="0.3" footer="0.3"/>
  <pageSetup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21FE4-7F56-4FDF-A3C9-6BB8CE936B36}">
  <dimension ref="A1:I88"/>
  <sheetViews>
    <sheetView tabSelected="1" view="pageBreakPreview" topLeftCell="A4" zoomScale="130" zoomScaleNormal="100" zoomScaleSheetLayoutView="130" workbookViewId="0">
      <selection activeCell="F6" sqref="F6:I6"/>
    </sheetView>
  </sheetViews>
  <sheetFormatPr defaultColWidth="8.83203125" defaultRowHeight="12.75" x14ac:dyDescent="0.2"/>
  <cols>
    <col min="1" max="1" width="6.6640625" style="1" customWidth="1"/>
    <col min="2" max="2" width="35.5" style="1" customWidth="1"/>
    <col min="3" max="3" width="16.5" style="1" customWidth="1"/>
    <col min="4" max="4" width="15.6640625" style="1" customWidth="1"/>
    <col min="5" max="5" width="13.5" style="1" customWidth="1"/>
    <col min="6" max="6" width="14.33203125" style="1" customWidth="1"/>
    <col min="7" max="7" width="14.1640625" style="1" bestFit="1" customWidth="1"/>
    <col min="8" max="8" width="13.6640625" style="1" customWidth="1"/>
    <col min="9" max="9" width="20.83203125" style="1" customWidth="1"/>
    <col min="10" max="16384" width="8.83203125" style="1"/>
  </cols>
  <sheetData>
    <row r="1" spans="1:9" x14ac:dyDescent="0.2">
      <c r="A1" s="74" t="s">
        <v>29</v>
      </c>
      <c r="B1" s="75"/>
      <c r="F1" s="52" t="s">
        <v>30</v>
      </c>
      <c r="G1" s="53"/>
      <c r="H1" s="53"/>
      <c r="I1" s="53"/>
    </row>
    <row r="2" spans="1:9" x14ac:dyDescent="0.2">
      <c r="A2" s="75" t="s">
        <v>31</v>
      </c>
      <c r="B2" s="75"/>
      <c r="F2" s="52" t="s">
        <v>32</v>
      </c>
      <c r="G2" s="53"/>
      <c r="H2" s="53"/>
      <c r="I2" s="53"/>
    </row>
    <row r="3" spans="1:9" x14ac:dyDescent="0.2">
      <c r="A3" s="75" t="s">
        <v>33</v>
      </c>
      <c r="B3" s="75"/>
      <c r="F3" s="52" t="s">
        <v>84</v>
      </c>
      <c r="G3" s="53"/>
      <c r="H3" s="53"/>
      <c r="I3" s="53"/>
    </row>
    <row r="5" spans="1:9" x14ac:dyDescent="0.2">
      <c r="A5" s="54" t="s">
        <v>34</v>
      </c>
      <c r="B5" s="54"/>
      <c r="C5" s="54"/>
      <c r="D5" s="54"/>
      <c r="F5" s="52" t="s">
        <v>88</v>
      </c>
      <c r="G5" s="53"/>
      <c r="H5" s="53"/>
      <c r="I5" s="53"/>
    </row>
    <row r="6" spans="1:9" x14ac:dyDescent="0.2">
      <c r="F6" s="52" t="s">
        <v>87</v>
      </c>
      <c r="G6" s="53"/>
      <c r="H6" s="53"/>
      <c r="I6" s="53"/>
    </row>
    <row r="7" spans="1:9" x14ac:dyDescent="0.2">
      <c r="A7" s="52" t="s">
        <v>6</v>
      </c>
      <c r="B7" s="53"/>
      <c r="C7" s="53"/>
      <c r="D7" s="53"/>
      <c r="E7" s="53"/>
      <c r="F7" s="2"/>
    </row>
    <row r="8" spans="1:9" x14ac:dyDescent="0.2">
      <c r="A8" s="23"/>
      <c r="B8" s="24"/>
      <c r="C8" s="23"/>
      <c r="D8" s="25"/>
      <c r="E8" s="80" t="s">
        <v>35</v>
      </c>
      <c r="F8" s="81"/>
      <c r="G8" s="81"/>
      <c r="H8" s="81"/>
      <c r="I8" s="82"/>
    </row>
    <row r="9" spans="1:9" ht="79.5" customHeight="1" x14ac:dyDescent="0.2">
      <c r="A9" s="26" t="s">
        <v>36</v>
      </c>
      <c r="B9" s="27" t="s">
        <v>37</v>
      </c>
      <c r="C9" s="27" t="s">
        <v>38</v>
      </c>
      <c r="D9" s="27" t="s">
        <v>39</v>
      </c>
      <c r="E9" s="27" t="s">
        <v>40</v>
      </c>
      <c r="F9" s="28" t="s">
        <v>41</v>
      </c>
      <c r="G9" s="28" t="s">
        <v>42</v>
      </c>
      <c r="H9" s="28" t="s">
        <v>43</v>
      </c>
      <c r="I9" s="28" t="s">
        <v>44</v>
      </c>
    </row>
    <row r="10" spans="1:9" x14ac:dyDescent="0.2">
      <c r="A10" s="29">
        <v>600</v>
      </c>
      <c r="B10" s="30" t="s">
        <v>45</v>
      </c>
      <c r="C10" s="31">
        <v>15763</v>
      </c>
      <c r="D10" s="31">
        <v>16219</v>
      </c>
      <c r="E10" s="31">
        <v>6043500</v>
      </c>
      <c r="F10" s="31">
        <v>8071342</v>
      </c>
      <c r="G10" s="31">
        <v>758813</v>
      </c>
      <c r="H10" s="31">
        <v>1695664</v>
      </c>
      <c r="I10" s="32">
        <f>SUM(F10:H10)</f>
        <v>10525819</v>
      </c>
    </row>
    <row r="11" spans="1:9" x14ac:dyDescent="0.2">
      <c r="A11" s="29">
        <v>700</v>
      </c>
      <c r="B11" s="30" t="s">
        <v>46</v>
      </c>
      <c r="C11" s="32">
        <f>'Q4 ''24 Form A'!C18+'Q4 ''24 Form B'!C10</f>
        <v>36582</v>
      </c>
      <c r="D11" s="32">
        <f>'Q4 ''24 Form A'!D18+'Q4 ''24 Form B'!D10</f>
        <v>37483</v>
      </c>
      <c r="E11" s="32">
        <f>'Q4 ''24 Form A'!E18+'Q4 ''24 Form B'!E10</f>
        <v>15697644</v>
      </c>
      <c r="F11" s="32">
        <f>'Q4 ''24 Form A'!E18+'Q4 ''24 Form B'!F10</f>
        <v>17725486</v>
      </c>
      <c r="G11" s="32">
        <f>'Q4 ''24 Form A'!F18+'Q4 ''24 Form B'!G10</f>
        <v>1948402</v>
      </c>
      <c r="H11" s="32">
        <f>'Q4 ''24 Form A'!G18+'Q4 ''24 Form B'!H10</f>
        <v>3566219</v>
      </c>
      <c r="I11" s="32">
        <f>'Q4 ''24 Form A'!H18+'Q4 ''24 Form B'!I10</f>
        <v>23240107</v>
      </c>
    </row>
    <row r="12" spans="1:9" ht="42" customHeight="1" x14ac:dyDescent="0.2">
      <c r="A12" s="83"/>
      <c r="B12" s="84"/>
      <c r="C12" s="81"/>
      <c r="D12" s="82"/>
      <c r="E12" s="33" t="s">
        <v>47</v>
      </c>
      <c r="F12" s="33" t="s">
        <v>48</v>
      </c>
      <c r="G12" s="33" t="s">
        <v>49</v>
      </c>
      <c r="H12" s="33" t="s">
        <v>50</v>
      </c>
      <c r="I12" s="34" t="s">
        <v>51</v>
      </c>
    </row>
    <row r="13" spans="1:9" ht="13.5" customHeight="1" x14ac:dyDescent="0.2">
      <c r="A13" s="35"/>
      <c r="B13" s="36"/>
      <c r="C13" s="76" t="s">
        <v>52</v>
      </c>
      <c r="D13" s="77"/>
      <c r="E13" s="77"/>
      <c r="F13" s="78"/>
      <c r="G13" s="79" t="s">
        <v>53</v>
      </c>
      <c r="H13" s="77"/>
      <c r="I13" s="37"/>
    </row>
    <row r="14" spans="1:9" ht="73.5" customHeight="1" x14ac:dyDescent="0.2">
      <c r="A14" s="26" t="s">
        <v>36</v>
      </c>
      <c r="B14" s="26" t="s">
        <v>54</v>
      </c>
      <c r="C14" s="28" t="s">
        <v>55</v>
      </c>
      <c r="D14" s="28" t="s">
        <v>56</v>
      </c>
      <c r="E14" s="28" t="s">
        <v>57</v>
      </c>
      <c r="F14" s="28" t="s">
        <v>58</v>
      </c>
      <c r="G14" s="28" t="s">
        <v>59</v>
      </c>
      <c r="H14" s="28" t="s">
        <v>60</v>
      </c>
      <c r="I14" s="27" t="s">
        <v>61</v>
      </c>
    </row>
    <row r="15" spans="1:9" x14ac:dyDescent="0.2">
      <c r="A15" s="29">
        <v>600</v>
      </c>
      <c r="B15" s="30" t="s">
        <v>45</v>
      </c>
      <c r="C15" s="31">
        <v>600355</v>
      </c>
      <c r="D15" s="31">
        <v>31014</v>
      </c>
      <c r="E15" s="31">
        <v>148899</v>
      </c>
      <c r="F15" s="38">
        <f>SUM(C15:E15)</f>
        <v>780268</v>
      </c>
      <c r="G15" s="31">
        <v>113440973</v>
      </c>
      <c r="H15" s="31">
        <v>1962502</v>
      </c>
      <c r="I15" s="31">
        <v>711528</v>
      </c>
    </row>
    <row r="16" spans="1:9" x14ac:dyDescent="0.2">
      <c r="A16" s="29">
        <v>700</v>
      </c>
      <c r="B16" s="30" t="s">
        <v>46</v>
      </c>
      <c r="C16" s="32">
        <f>'Q4 ''24 Form A'!C27+'Q4 ''24 Form B'!C15</f>
        <v>1048765</v>
      </c>
      <c r="D16" s="32">
        <f>'Q4 ''24 Form A'!D27+'Q4 ''24 Form B'!D15</f>
        <v>102719</v>
      </c>
      <c r="E16" s="32">
        <f>'Q4 ''24 Form A'!E27+'Q4 ''24 Form B'!E15</f>
        <v>227130</v>
      </c>
      <c r="F16" s="32">
        <f>'Q4 ''24 Form A'!F27+'Q4 ''24 Form B'!F15</f>
        <v>1378614</v>
      </c>
      <c r="G16" s="39"/>
      <c r="H16" s="40"/>
      <c r="I16" s="40"/>
    </row>
    <row r="17" spans="1:8" ht="38.25" x14ac:dyDescent="0.2">
      <c r="A17" s="41"/>
      <c r="B17" s="41"/>
      <c r="C17" s="33" t="s">
        <v>62</v>
      </c>
      <c r="D17" s="33" t="s">
        <v>63</v>
      </c>
      <c r="E17" s="33" t="s">
        <v>64</v>
      </c>
      <c r="F17" s="33" t="s">
        <v>65</v>
      </c>
    </row>
    <row r="18" spans="1:8" x14ac:dyDescent="0.2">
      <c r="A18" s="52" t="s">
        <v>66</v>
      </c>
      <c r="B18" s="53"/>
      <c r="C18" s="53"/>
      <c r="D18" s="53"/>
      <c r="E18" s="53"/>
      <c r="F18" s="53"/>
      <c r="G18" s="53"/>
      <c r="H18" s="53"/>
    </row>
    <row r="19" spans="1:8" x14ac:dyDescent="0.2">
      <c r="A19" s="52" t="s">
        <v>67</v>
      </c>
      <c r="B19" s="53"/>
      <c r="C19" s="53"/>
      <c r="D19" s="53"/>
      <c r="E19" s="53"/>
      <c r="F19" s="53"/>
      <c r="G19" s="53"/>
      <c r="H19" s="53"/>
    </row>
    <row r="22" spans="1:8" x14ac:dyDescent="0.2">
      <c r="A22" s="42"/>
      <c r="C22" s="49"/>
      <c r="D22" s="49"/>
      <c r="E22" s="49"/>
    </row>
    <row r="23" spans="1:8" x14ac:dyDescent="0.2">
      <c r="C23" s="49"/>
      <c r="D23" s="49"/>
      <c r="E23" s="49"/>
    </row>
    <row r="24" spans="1:8" x14ac:dyDescent="0.2">
      <c r="C24" s="49"/>
      <c r="D24" s="49"/>
      <c r="E24" s="49"/>
    </row>
    <row r="25" spans="1:8" x14ac:dyDescent="0.2">
      <c r="A25" s="42"/>
      <c r="C25" s="49"/>
      <c r="D25" s="49"/>
      <c r="E25" s="49"/>
    </row>
    <row r="26" spans="1:8" x14ac:dyDescent="0.2">
      <c r="A26" s="43"/>
      <c r="C26" s="49"/>
      <c r="D26" s="49"/>
      <c r="E26" s="49"/>
    </row>
    <row r="27" spans="1:8" x14ac:dyDescent="0.2">
      <c r="A27" s="43"/>
    </row>
    <row r="28" spans="1:8" x14ac:dyDescent="0.2">
      <c r="A28" s="42"/>
    </row>
    <row r="31" spans="1:8" x14ac:dyDescent="0.2">
      <c r="A31" s="42"/>
    </row>
    <row r="32" spans="1:8" x14ac:dyDescent="0.2">
      <c r="A32" s="43"/>
    </row>
    <row r="33" spans="1:1" x14ac:dyDescent="0.2">
      <c r="A33" s="43"/>
    </row>
    <row r="34" spans="1:1" x14ac:dyDescent="0.2">
      <c r="A34" s="42"/>
    </row>
    <row r="37" spans="1:1" x14ac:dyDescent="0.2">
      <c r="A37" s="42"/>
    </row>
    <row r="38" spans="1:1" x14ac:dyDescent="0.2">
      <c r="A38" s="43"/>
    </row>
    <row r="39" spans="1:1" x14ac:dyDescent="0.2">
      <c r="A39" s="43"/>
    </row>
    <row r="40" spans="1:1" x14ac:dyDescent="0.2">
      <c r="A40" s="42"/>
    </row>
    <row r="43" spans="1:1" x14ac:dyDescent="0.2">
      <c r="A43" s="42"/>
    </row>
    <row r="46" spans="1:1" x14ac:dyDescent="0.2">
      <c r="A46" s="43"/>
    </row>
    <row r="47" spans="1:1" x14ac:dyDescent="0.2">
      <c r="A47" s="43"/>
    </row>
    <row r="48" spans="1:1" x14ac:dyDescent="0.2">
      <c r="A48" s="43"/>
    </row>
    <row r="49" spans="1:1" x14ac:dyDescent="0.2">
      <c r="A49" s="43"/>
    </row>
    <row r="50" spans="1:1" x14ac:dyDescent="0.2">
      <c r="A50" s="43"/>
    </row>
    <row r="51" spans="1:1" x14ac:dyDescent="0.2">
      <c r="A51" s="43"/>
    </row>
    <row r="52" spans="1:1" x14ac:dyDescent="0.2">
      <c r="A52" s="43"/>
    </row>
    <row r="53" spans="1:1" x14ac:dyDescent="0.2">
      <c r="A53" s="43"/>
    </row>
    <row r="54" spans="1:1" x14ac:dyDescent="0.2">
      <c r="A54" s="43"/>
    </row>
    <row r="55" spans="1:1" x14ac:dyDescent="0.2">
      <c r="A55" s="43"/>
    </row>
    <row r="60" spans="1:1" x14ac:dyDescent="0.2">
      <c r="A60" s="43"/>
    </row>
    <row r="61" spans="1:1" x14ac:dyDescent="0.2">
      <c r="A61" s="43"/>
    </row>
    <row r="62" spans="1:1" x14ac:dyDescent="0.2">
      <c r="A62" s="44"/>
    </row>
    <row r="63" spans="1:1" x14ac:dyDescent="0.2">
      <c r="A63" s="43"/>
    </row>
    <row r="64" spans="1:1" x14ac:dyDescent="0.2">
      <c r="A64" s="43"/>
    </row>
    <row r="65" spans="1:1" x14ac:dyDescent="0.2">
      <c r="A65" s="44"/>
    </row>
    <row r="67" spans="1:1" x14ac:dyDescent="0.2">
      <c r="A67" s="43"/>
    </row>
    <row r="68" spans="1:1" x14ac:dyDescent="0.2">
      <c r="A68" s="43"/>
    </row>
    <row r="69" spans="1:1" x14ac:dyDescent="0.2">
      <c r="A69" s="43"/>
    </row>
    <row r="70" spans="1:1" x14ac:dyDescent="0.2">
      <c r="A70" s="44"/>
    </row>
    <row r="71" spans="1:1" x14ac:dyDescent="0.2">
      <c r="A71" s="43"/>
    </row>
    <row r="72" spans="1:1" x14ac:dyDescent="0.2">
      <c r="A72" s="43"/>
    </row>
    <row r="73" spans="1:1" x14ac:dyDescent="0.2">
      <c r="A73" s="44"/>
    </row>
    <row r="74" spans="1:1" x14ac:dyDescent="0.2">
      <c r="A74" s="43"/>
    </row>
    <row r="75" spans="1:1" x14ac:dyDescent="0.2">
      <c r="A75" s="43"/>
    </row>
    <row r="76" spans="1:1" x14ac:dyDescent="0.2">
      <c r="A76" s="44"/>
    </row>
    <row r="81" spans="1:1" x14ac:dyDescent="0.2">
      <c r="A81" s="43"/>
    </row>
    <row r="82" spans="1:1" x14ac:dyDescent="0.2">
      <c r="A82" s="43"/>
    </row>
    <row r="83" spans="1:1" x14ac:dyDescent="0.2">
      <c r="A83" s="43"/>
    </row>
    <row r="84" spans="1:1" x14ac:dyDescent="0.2">
      <c r="A84" s="43"/>
    </row>
    <row r="85" spans="1:1" x14ac:dyDescent="0.2">
      <c r="A85" s="43"/>
    </row>
    <row r="86" spans="1:1" x14ac:dyDescent="0.2">
      <c r="A86" s="43"/>
    </row>
    <row r="87" spans="1:1" x14ac:dyDescent="0.2">
      <c r="A87" s="43"/>
    </row>
    <row r="88" spans="1:1" x14ac:dyDescent="0.2">
      <c r="A88" s="43"/>
    </row>
  </sheetData>
  <mergeCells count="16">
    <mergeCell ref="C13:F13"/>
    <mergeCell ref="G13:H13"/>
    <mergeCell ref="A18:H18"/>
    <mergeCell ref="A19:H19"/>
    <mergeCell ref="A5:D5"/>
    <mergeCell ref="F5:I5"/>
    <mergeCell ref="F6:I6"/>
    <mergeCell ref="A7:E7"/>
    <mergeCell ref="E8:I8"/>
    <mergeCell ref="A12:D12"/>
    <mergeCell ref="A1:B1"/>
    <mergeCell ref="F1:I1"/>
    <mergeCell ref="A2:B2"/>
    <mergeCell ref="F2:I2"/>
    <mergeCell ref="A3:B3"/>
    <mergeCell ref="F3:I3"/>
  </mergeCells>
  <pageMargins left="0.25" right="0.25" top="0.25" bottom="0.25" header="0.3" footer="0.3"/>
  <pageSetup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3B35E-DBC4-4E06-B44D-F6261EB0FC80}">
  <dimension ref="A1:A10"/>
  <sheetViews>
    <sheetView workbookViewId="0">
      <selection activeCell="A17" sqref="A17"/>
    </sheetView>
  </sheetViews>
  <sheetFormatPr defaultColWidth="8.83203125" defaultRowHeight="12.75" x14ac:dyDescent="0.2"/>
  <cols>
    <col min="1" max="1" width="136.83203125" style="1" customWidth="1"/>
    <col min="2" max="16384" width="8.83203125" style="1"/>
  </cols>
  <sheetData>
    <row r="1" spans="1:1" ht="21.75" customHeight="1" x14ac:dyDescent="0.2">
      <c r="A1" s="1" t="s">
        <v>68</v>
      </c>
    </row>
    <row r="2" spans="1:1" ht="49.5" customHeight="1" x14ac:dyDescent="0.2">
      <c r="A2" s="45" t="s">
        <v>69</v>
      </c>
    </row>
    <row r="3" spans="1:1" ht="48.75" customHeight="1" x14ac:dyDescent="0.2">
      <c r="A3" s="45" t="s">
        <v>70</v>
      </c>
    </row>
    <row r="4" spans="1:1" ht="34.5" customHeight="1" x14ac:dyDescent="0.2">
      <c r="A4" s="45" t="s">
        <v>71</v>
      </c>
    </row>
    <row r="5" spans="1:1" ht="36" customHeight="1" x14ac:dyDescent="0.2">
      <c r="A5" s="45" t="s">
        <v>72</v>
      </c>
    </row>
    <row r="6" spans="1:1" ht="97.5" customHeight="1" x14ac:dyDescent="0.2">
      <c r="A6" s="45" t="s">
        <v>73</v>
      </c>
    </row>
    <row r="7" spans="1:1" s="43" customFormat="1" x14ac:dyDescent="0.2">
      <c r="A7" s="43" t="s">
        <v>74</v>
      </c>
    </row>
    <row r="8" spans="1:1" x14ac:dyDescent="0.2">
      <c r="A8" s="46" t="s">
        <v>75</v>
      </c>
    </row>
    <row r="9" spans="1:1" ht="25.5" customHeight="1" x14ac:dyDescent="0.2">
      <c r="A9" s="45" t="s">
        <v>76</v>
      </c>
    </row>
    <row r="10" spans="1:1" ht="120.75" customHeight="1" x14ac:dyDescent="0.2">
      <c r="A10" s="45" t="s">
        <v>77</v>
      </c>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A84DC-FE93-48A6-A2EC-493107EC7CCB}">
  <dimension ref="A1:D4"/>
  <sheetViews>
    <sheetView workbookViewId="0">
      <selection activeCell="C12" sqref="C12"/>
    </sheetView>
  </sheetViews>
  <sheetFormatPr defaultColWidth="8.83203125" defaultRowHeight="12.75" x14ac:dyDescent="0.2"/>
  <cols>
    <col min="1" max="1" width="18.5" style="1" customWidth="1"/>
    <col min="2" max="2" width="34.83203125" style="1" customWidth="1"/>
    <col min="3" max="3" width="19.5" style="1" customWidth="1"/>
    <col min="4" max="4" width="60.5" style="1" customWidth="1"/>
    <col min="5" max="16384" width="8.83203125" style="1"/>
  </cols>
  <sheetData>
    <row r="1" spans="1:4" ht="65.25" customHeight="1" x14ac:dyDescent="0.2">
      <c r="A1" s="85" t="s">
        <v>78</v>
      </c>
      <c r="B1" s="86"/>
      <c r="C1" s="86"/>
      <c r="D1" s="86"/>
    </row>
    <row r="2" spans="1:4" x14ac:dyDescent="0.2">
      <c r="A2" s="47" t="s">
        <v>79</v>
      </c>
      <c r="B2" s="48"/>
      <c r="C2" s="48" t="s">
        <v>80</v>
      </c>
    </row>
    <row r="3" spans="1:4" x14ac:dyDescent="0.2">
      <c r="A3" s="47" t="s">
        <v>81</v>
      </c>
      <c r="B3" s="48"/>
      <c r="C3" s="48" t="s">
        <v>89</v>
      </c>
    </row>
    <row r="4" spans="1:4" x14ac:dyDescent="0.2">
      <c r="A4" s="47" t="s">
        <v>82</v>
      </c>
      <c r="B4" s="48"/>
      <c r="C4" s="48" t="s">
        <v>83</v>
      </c>
    </row>
  </sheetData>
  <mergeCells count="1">
    <mergeCell ref="A1:D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Q4 '24 Form A</vt:lpstr>
      <vt:lpstr>Q4 '24 Form B</vt:lpstr>
      <vt:lpstr>Instructions</vt:lpstr>
      <vt:lpstr>Certification</vt:lpstr>
      <vt:lpstr>'Q4 ''24 Form A'!Print_Area</vt:lpstr>
      <vt:lpstr>'Q4 ''24 Form 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Cole Patrick</dc:creator>
  <cp:lastModifiedBy>Talkington, Alice</cp:lastModifiedBy>
  <cp:lastPrinted>2025-01-20T16:30:05Z</cp:lastPrinted>
  <dcterms:created xsi:type="dcterms:W3CDTF">2023-01-30T17:02:10Z</dcterms:created>
  <dcterms:modified xsi:type="dcterms:W3CDTF">2025-01-20T19:17:34Z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